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8735" windowHeight="7365"/>
  </bookViews>
  <sheets>
    <sheet name="Détail Devis" sheetId="1" r:id="rId1"/>
  </sheets>
  <externalReferences>
    <externalReference r:id="rId2"/>
  </externalReferences>
  <definedNames>
    <definedName name="_xlnm._FilterDatabase" localSheetId="0" hidden="1">'Détail Devis'!$A$2:$I$2</definedName>
    <definedName name="Agessa" localSheetId="0">'Détail Devis'!#REF!</definedName>
    <definedName name="Agessa1" localSheetId="0">'Détail Devis'!#REF!</definedName>
    <definedName name="Charges_artistiques" localSheetId="0">'Détail Devis'!$I$17</definedName>
    <definedName name="Charges_artistiques1" localSheetId="0">'Détail Devis'!#REF!</definedName>
    <definedName name="Charges_techniques" localSheetId="0">'Détail Devis'!$I$51+'Détail Devis'!$I$29</definedName>
    <definedName name="Charges_techniques1" localSheetId="0">'Détail Devis'!#REF!+'Détail Devis'!#REF!</definedName>
    <definedName name="Divers_Externe" localSheetId="0">'Détail Devis'!$I$202</definedName>
    <definedName name="Divers_Externe">'[1]Tableau de saisie'!$K$455</definedName>
    <definedName name="Divers_Externe1" localSheetId="0">'Détail Devis'!#REF!</definedName>
    <definedName name="Divers_Interne" localSheetId="0">'Détail Devis'!#REF!</definedName>
    <definedName name="Divers_Interne">'[1]Tableau de saisie'!$J$455</definedName>
    <definedName name="Divers_Interne1" localSheetId="0">'Détail Devis'!#REF!</definedName>
    <definedName name="Droits_Externe" localSheetId="0">'Détail Devis'!$I$2</definedName>
    <definedName name="Droits_Externe">'[1]Tableau de saisie'!$K$4</definedName>
    <definedName name="Droits_Externe1" localSheetId="0">'Détail Devis'!#REF!</definedName>
    <definedName name="Droits_Interne" localSheetId="0">'Détail Devis'!#REF!</definedName>
    <definedName name="Droits_Interne">'[1]Tableau de saisie'!$J$4</definedName>
    <definedName name="Droits_Interne1" localSheetId="0">'Détail Devis'!#REF!</definedName>
    <definedName name="Liste_moyens">'[1]Liaisons et listes'!$C$8:$C$36</definedName>
    <definedName name="Liste_personnel">'[1]Liaisons et listes'!$B$8:$B$36</definedName>
    <definedName name="Listeconcat">'[1]Table des prix'!$N$4:$N$65</definedName>
    <definedName name="Missions_Externe" localSheetId="0">'Détail Devis'!$I$186</definedName>
    <definedName name="Missions_Externe">'[1]Tableau de saisie'!$K$387</definedName>
    <definedName name="Missions_Externe1" localSheetId="0">'Détail Devis'!#REF!</definedName>
    <definedName name="Missions_Interne" localSheetId="0">'Détail Devis'!#REF!</definedName>
    <definedName name="Missions_Interne">'[1]Tableau de saisie'!$J$387</definedName>
    <definedName name="Missions_Interne1" localSheetId="0">'Détail Devis'!#REF!</definedName>
    <definedName name="Moyens_Externe" localSheetId="0">'Détail Devis'!$I$125</definedName>
    <definedName name="Moyens_Externe">'[1]Tableau de saisie'!$K$196</definedName>
    <definedName name="Moyens_Externe1" localSheetId="0">'Détail Devis'!#REF!</definedName>
    <definedName name="Moyens_Interne" localSheetId="0">'Détail Devis'!#REF!</definedName>
    <definedName name="Moyens_Interne">'[1]Tableau de saisie'!$J$196</definedName>
    <definedName name="Moyens_Interne1" localSheetId="0">'Détail Devis'!#REF!</definedName>
    <definedName name="Personnel_Externe" localSheetId="0">'Détail Devis'!$I$16</definedName>
    <definedName name="Personnel_Externe">'[1]Tableau de saisie'!$K$50</definedName>
    <definedName name="Personnel_Externe1" localSheetId="0">'Détail Devis'!#REF!</definedName>
    <definedName name="Personnel_Interne" localSheetId="0">'Détail Devis'!#REF!</definedName>
    <definedName name="Personnel_Interne">'[1]Tableau de saisie'!$J$50</definedName>
    <definedName name="Personnel_Interne1" localSheetId="0">'Détail Devis'!#REF!</definedName>
    <definedName name="Qté" localSheetId="0">'Détail Devis'!$F:$F</definedName>
    <definedName name="Qté2" localSheetId="0">'Détail Devis'!#REF!</definedName>
    <definedName name="Supports_Externe" localSheetId="0">'Détail Devis'!$I$178</definedName>
    <definedName name="Supports_Externe">'[1]Tableau de saisie'!$K$335</definedName>
    <definedName name="Supports_Externe1" localSheetId="0">'Détail Devis'!#REF!</definedName>
    <definedName name="Supports_Interne" localSheetId="0">'Détail Devis'!#REF!</definedName>
    <definedName name="Supports_Interne">'[1]Tableau de saisie'!$J$335</definedName>
    <definedName name="Supports_Interne1" localSheetId="0">'Détail Devis'!#REF!</definedName>
    <definedName name="TableTarifs">'[1]Table des prix'!$A$4:$U$65</definedName>
    <definedName name="_xlnm.Print_Area" localSheetId="0">'Détail Devis'!$B$1:$I$225</definedName>
  </definedNames>
  <calcPr calcId="144525"/>
</workbook>
</file>

<file path=xl/calcChain.xml><?xml version="1.0" encoding="utf-8"?>
<calcChain xmlns="http://schemas.openxmlformats.org/spreadsheetml/2006/main">
  <c r="I135" i="1" l="1"/>
  <c r="I136" i="1"/>
  <c r="I132" i="1"/>
  <c r="I197" i="1"/>
  <c r="I198" i="1"/>
  <c r="I199" i="1"/>
  <c r="I24" i="1"/>
  <c r="I70" i="1"/>
  <c r="I71" i="1"/>
  <c r="I72" i="1"/>
  <c r="I97" i="1"/>
  <c r="I98" i="1"/>
  <c r="I99" i="1"/>
  <c r="I100" i="1"/>
  <c r="I101" i="1"/>
  <c r="I102" i="1"/>
  <c r="I103" i="1"/>
  <c r="I104" i="1"/>
  <c r="I105" i="1"/>
  <c r="I106" i="1"/>
  <c r="I107" i="1"/>
  <c r="I108" i="1"/>
  <c r="I91" i="1"/>
  <c r="I92" i="1"/>
  <c r="I93" i="1"/>
  <c r="I94" i="1"/>
  <c r="I95" i="1"/>
  <c r="I75" i="1"/>
  <c r="I76" i="1"/>
  <c r="I77" i="1"/>
  <c r="I78" i="1"/>
  <c r="I79" i="1"/>
  <c r="I80" i="1"/>
  <c r="I81" i="1"/>
  <c r="I82" i="1"/>
  <c r="I83" i="1"/>
  <c r="I84" i="1"/>
  <c r="I85" i="1"/>
  <c r="I86" i="1"/>
  <c r="I87" i="1"/>
  <c r="I115" i="1"/>
  <c r="I112" i="1"/>
  <c r="I113" i="1"/>
  <c r="I114" i="1"/>
  <c r="I116" i="1"/>
  <c r="I117" i="1"/>
  <c r="I111" i="1"/>
  <c r="I61" i="1"/>
  <c r="I62" i="1"/>
  <c r="I63" i="1"/>
  <c r="I44" i="1"/>
  <c r="I45" i="1"/>
  <c r="I46" i="1"/>
  <c r="I47" i="1"/>
  <c r="I48" i="1"/>
  <c r="I49" i="1"/>
  <c r="I50" i="1"/>
  <c r="I43" i="1"/>
  <c r="I55" i="1"/>
  <c r="I33" i="1"/>
  <c r="I34" i="1"/>
  <c r="I35" i="1"/>
  <c r="I36" i="1"/>
  <c r="I37" i="1"/>
  <c r="I38" i="1"/>
  <c r="I39" i="1"/>
  <c r="I40" i="1"/>
  <c r="I41" i="1"/>
  <c r="I31" i="1"/>
  <c r="I205" i="1"/>
  <c r="I206" i="1"/>
  <c r="I207" i="1"/>
  <c r="I169" i="1"/>
  <c r="I170" i="1"/>
  <c r="I171" i="1"/>
  <c r="I172" i="1"/>
  <c r="I176" i="1"/>
  <c r="I175" i="1"/>
  <c r="I174" i="1"/>
  <c r="I173" i="1"/>
  <c r="I168" i="1"/>
  <c r="I164" i="1"/>
  <c r="I165" i="1"/>
  <c r="I166" i="1"/>
  <c r="I150" i="1"/>
  <c r="I151" i="1"/>
  <c r="I163" i="1"/>
  <c r="I154" i="1"/>
  <c r="I155" i="1"/>
  <c r="I156" i="1"/>
  <c r="I157" i="1"/>
  <c r="I153" i="1"/>
  <c r="I146" i="1"/>
  <c r="I147" i="1"/>
  <c r="I143" i="1"/>
  <c r="I140" i="1"/>
  <c r="I141" i="1"/>
  <c r="I142" i="1"/>
  <c r="I149" i="1"/>
  <c r="I145" i="1"/>
  <c r="I158" i="1"/>
  <c r="I28" i="1"/>
  <c r="I27" i="1"/>
  <c r="I22" i="1"/>
  <c r="I21" i="1"/>
  <c r="I23" i="1"/>
  <c r="I20" i="1"/>
  <c r="I25" i="1"/>
  <c r="I19" i="1"/>
  <c r="I167" i="1" l="1"/>
  <c r="I26" i="1"/>
  <c r="I18" i="1"/>
  <c r="I152" i="1"/>
  <c r="I144" i="1"/>
  <c r="I42" i="1"/>
  <c r="I204" i="1"/>
  <c r="I203" i="1" s="1"/>
  <c r="I194" i="1"/>
  <c r="I195" i="1"/>
  <c r="I196" i="1"/>
  <c r="I200" i="1"/>
  <c r="I193" i="1"/>
  <c r="I189" i="1"/>
  <c r="I190" i="1"/>
  <c r="I191" i="1"/>
  <c r="I188" i="1"/>
  <c r="I184" i="1"/>
  <c r="I183" i="1"/>
  <c r="I181" i="1"/>
  <c r="I180" i="1"/>
  <c r="I162" i="1"/>
  <c r="I160" i="1"/>
  <c r="I139" i="1"/>
  <c r="I138" i="1" s="1"/>
  <c r="I137" i="1"/>
  <c r="I134" i="1"/>
  <c r="I131" i="1"/>
  <c r="I130" i="1" s="1"/>
  <c r="I129" i="1"/>
  <c r="I128" i="1"/>
  <c r="I118" i="1"/>
  <c r="I119" i="1"/>
  <c r="I110" i="1"/>
  <c r="I90" i="1"/>
  <c r="I96" i="1"/>
  <c r="I89" i="1"/>
  <c r="I74" i="1"/>
  <c r="I69" i="1"/>
  <c r="I68" i="1"/>
  <c r="I66" i="1"/>
  <c r="I65" i="1"/>
  <c r="I60" i="1"/>
  <c r="I59" i="1"/>
  <c r="I54" i="1"/>
  <c r="I56" i="1"/>
  <c r="I57" i="1"/>
  <c r="I53" i="1"/>
  <c r="I32" i="1"/>
  <c r="I30" i="1"/>
  <c r="I6" i="1"/>
  <c r="I7" i="1"/>
  <c r="I14" i="1"/>
  <c r="I5" i="1"/>
  <c r="I8" i="1"/>
  <c r="I17" i="1" l="1"/>
  <c r="I88" i="1"/>
  <c r="I109" i="1"/>
  <c r="I29" i="1"/>
  <c r="I64" i="1"/>
  <c r="I52" i="1"/>
  <c r="I58" i="1"/>
  <c r="I67" i="1"/>
  <c r="I13" i="1"/>
  <c r="I12" i="1" l="1"/>
  <c r="I10" i="1"/>
  <c r="I4" i="1"/>
  <c r="I3" i="1" s="1"/>
  <c r="I202" i="1" l="1"/>
  <c r="I187" i="1"/>
  <c r="I182" i="1"/>
  <c r="I179" i="1"/>
  <c r="I159" i="1"/>
  <c r="I133" i="1"/>
  <c r="I123" i="1"/>
  <c r="I122" i="1"/>
  <c r="I121" i="1"/>
  <c r="I11" i="1"/>
  <c r="I9" i="1"/>
  <c r="I2" i="1" l="1"/>
  <c r="I178" i="1"/>
  <c r="I120" i="1"/>
  <c r="I127" i="1"/>
  <c r="I73" i="1"/>
  <c r="I51" i="1" s="1"/>
  <c r="I192" i="1"/>
  <c r="I186" i="1" s="1"/>
  <c r="I16" i="1" l="1"/>
  <c r="I161" i="1"/>
  <c r="I148" i="1" s="1"/>
  <c r="I126" i="1" s="1"/>
  <c r="I125" i="1" s="1"/>
  <c r="I209" i="1" l="1"/>
  <c r="I213" i="1" l="1"/>
  <c r="I211" i="1"/>
  <c r="I215" i="1" l="1"/>
</calcChain>
</file>

<file path=xl/sharedStrings.xml><?xml version="1.0" encoding="utf-8"?>
<sst xmlns="http://schemas.openxmlformats.org/spreadsheetml/2006/main" count="403" uniqueCount="210">
  <si>
    <t>prix unit.</t>
  </si>
  <si>
    <t>unité</t>
  </si>
  <si>
    <t>nbre</t>
  </si>
  <si>
    <t>3.1.3  Lumière - Machinerie</t>
  </si>
  <si>
    <t>3.1.2  Son</t>
  </si>
  <si>
    <t>3.1.1 Image</t>
  </si>
  <si>
    <t>3.1  Tournage</t>
  </si>
  <si>
    <t>3. MOYENS</t>
  </si>
  <si>
    <t>2.4 Charges sociales</t>
  </si>
  <si>
    <t>2.1.1 Artistes - Interprètes</t>
  </si>
  <si>
    <t>2. PERSONNEL</t>
  </si>
  <si>
    <t xml:space="preserve">1.1.2  Musique </t>
  </si>
  <si>
    <t xml:space="preserve">1.1.1 Texte </t>
  </si>
  <si>
    <t>1. DROITS</t>
  </si>
  <si>
    <t xml:space="preserve">Figurations </t>
  </si>
  <si>
    <t>Réalisateur</t>
  </si>
  <si>
    <t>Script</t>
  </si>
  <si>
    <t>Directeur casting</t>
  </si>
  <si>
    <t>Opérateur prise de vue</t>
  </si>
  <si>
    <t xml:space="preserve">Directeur de Production </t>
  </si>
  <si>
    <t>Régisseur Général</t>
  </si>
  <si>
    <t>Fournitures de bureau</t>
  </si>
  <si>
    <t>Téléphones et faxes</t>
  </si>
  <si>
    <t>Véhicule tournage</t>
  </si>
  <si>
    <t>Carburant tournage</t>
  </si>
  <si>
    <t>Catering tournage</t>
  </si>
  <si>
    <t>Assurance</t>
  </si>
  <si>
    <t>3.2  Postproduction</t>
  </si>
  <si>
    <t>Carburant repérage</t>
  </si>
  <si>
    <t>4. SUPPORTS - FOURNITURES - DIVERS</t>
  </si>
  <si>
    <t>4.3 Divers</t>
  </si>
  <si>
    <t>4.1 Support / consommable tournage</t>
  </si>
  <si>
    <t>5. TRANSPORT - CATERING - HEBERGEMENT</t>
  </si>
  <si>
    <t>2.2 Production</t>
  </si>
  <si>
    <t>2.3.1  Equipe réalisation</t>
  </si>
  <si>
    <t>2.3.2 Image</t>
  </si>
  <si>
    <t>2.3.3 Son</t>
  </si>
  <si>
    <t>2.3.4 Eclairage - Machinerie</t>
  </si>
  <si>
    <t>2.3.5 Décor et graphisme</t>
  </si>
  <si>
    <t>2.3.6 Post production</t>
  </si>
  <si>
    <t>2.3.7  HMC (Habillage, Maquillage, Coiffure)</t>
  </si>
  <si>
    <t>Maquilleur</t>
  </si>
  <si>
    <t>1.1.3  Habillage</t>
  </si>
  <si>
    <t>Habillage</t>
  </si>
  <si>
    <t>Directeur Photo</t>
  </si>
  <si>
    <t>Assistant Caméraman</t>
  </si>
  <si>
    <t>Preneur son</t>
  </si>
  <si>
    <t>Minibus tournage avec chauffeur</t>
  </si>
  <si>
    <t>Camion matériel / Décor avec chauffeur</t>
  </si>
  <si>
    <t>5.1 Repérage</t>
  </si>
  <si>
    <t>5.2Tournage</t>
  </si>
  <si>
    <t>Scénario</t>
  </si>
  <si>
    <t xml:space="preserve">Assistant de Production </t>
  </si>
  <si>
    <t>Assistant Régisseur</t>
  </si>
  <si>
    <t>Chef Machiniste</t>
  </si>
  <si>
    <t>Assistants</t>
  </si>
  <si>
    <t>Chef Monteur</t>
  </si>
  <si>
    <t>Assistant Maquilleur</t>
  </si>
  <si>
    <t>Divers</t>
  </si>
  <si>
    <r>
      <t>Hébergement tournage</t>
    </r>
    <r>
      <rPr>
        <b/>
        <sz val="11"/>
        <rFont val="Arial"/>
        <family val="2"/>
      </rPr>
      <t xml:space="preserve"> </t>
    </r>
  </si>
  <si>
    <t xml:space="preserve">Catering repérage </t>
  </si>
  <si>
    <t xml:space="preserve">Hébergement repérage </t>
  </si>
  <si>
    <t>Véhicule repérage</t>
  </si>
  <si>
    <t>Consommable</t>
  </si>
  <si>
    <t xml:space="preserve">Cassettes </t>
  </si>
  <si>
    <t>Costumes</t>
  </si>
  <si>
    <t>Machinerie</t>
  </si>
  <si>
    <t>Lumière</t>
  </si>
  <si>
    <t>Matériel son</t>
  </si>
  <si>
    <t>Objectifs</t>
  </si>
  <si>
    <t xml:space="preserve">Caméra(s) </t>
  </si>
  <si>
    <t>u</t>
  </si>
  <si>
    <t>j</t>
  </si>
  <si>
    <t>Perchman</t>
  </si>
  <si>
    <t>forfait</t>
  </si>
  <si>
    <t>Adaptation / Dialogues</t>
  </si>
  <si>
    <t>Droits d'auteur du réalisateur</t>
  </si>
  <si>
    <t>Droits musicaux</t>
  </si>
  <si>
    <t>1.1.4  Droits divers</t>
  </si>
  <si>
    <t>Documents archives</t>
  </si>
  <si>
    <t>Traductions et saisies</t>
  </si>
  <si>
    <t>Frais sur manuscrits</t>
  </si>
  <si>
    <t>semaine</t>
  </si>
  <si>
    <t>Régisseur Plateau</t>
  </si>
  <si>
    <t>Etalonneur</t>
  </si>
  <si>
    <t>Graphiste</t>
  </si>
  <si>
    <t>Coiffeur</t>
  </si>
  <si>
    <t>Assistant coiffeur</t>
  </si>
  <si>
    <t>Sous-total</t>
  </si>
  <si>
    <t>Rôles principaux</t>
  </si>
  <si>
    <t xml:space="preserve">Rôles secondaires </t>
  </si>
  <si>
    <t>Figurations intelligentes</t>
  </si>
  <si>
    <t>Petits rôles</t>
  </si>
  <si>
    <t>Imprévus</t>
  </si>
  <si>
    <t>Signatures</t>
  </si>
  <si>
    <t>Doublures</t>
  </si>
  <si>
    <t>2.1 Interprétation</t>
  </si>
  <si>
    <t>2.1.2 Personnel musique</t>
  </si>
  <si>
    <t>Musiciens</t>
  </si>
  <si>
    <t>Chanteurs</t>
  </si>
  <si>
    <t>3.1.4 Studios de tournage</t>
  </si>
  <si>
    <t>Plateaux et annexes</t>
  </si>
  <si>
    <t>Construction</t>
  </si>
  <si>
    <t>Eclairage</t>
  </si>
  <si>
    <t>Consommations et prestations diverses</t>
  </si>
  <si>
    <t>Prestations spécifiques</t>
  </si>
  <si>
    <t>3.1.5 Décors Naturels Intérieurs</t>
  </si>
  <si>
    <t>Locations</t>
  </si>
  <si>
    <t>Aménagements</t>
  </si>
  <si>
    <t>Prestations</t>
  </si>
  <si>
    <t>3.1.6 Décors Naturels Extérieurs</t>
  </si>
  <si>
    <t>Meubles et accessoires</t>
  </si>
  <si>
    <t>Effets spéciaux</t>
  </si>
  <si>
    <t>Postiches et maquillage</t>
  </si>
  <si>
    <t>3.1.7 Autres frais de Décors et Costumes</t>
  </si>
  <si>
    <t>Frais divers et décoration</t>
  </si>
  <si>
    <t>3.1.8 Divers technique</t>
  </si>
  <si>
    <t>Auditorium</t>
  </si>
  <si>
    <t>Montage</t>
  </si>
  <si>
    <t>Postproduction vidéo</t>
  </si>
  <si>
    <t>Génériques et films annonces</t>
  </si>
  <si>
    <t>Autres prestations</t>
  </si>
  <si>
    <t>3.3   Pellicules - Laboratoires</t>
  </si>
  <si>
    <t>Laboratoire vidéo</t>
  </si>
  <si>
    <t>Sous-titrages</t>
  </si>
  <si>
    <t>Laboratoire photo</t>
  </si>
  <si>
    <t>Pellicules négatives et inversibles</t>
  </si>
  <si>
    <t>Pellicules magnétiques son</t>
  </si>
  <si>
    <t>Pellicules magnétiques vidéo</t>
  </si>
  <si>
    <t>Laboratoires de tournage</t>
  </si>
  <si>
    <t>Laboratoires pour finitions</t>
  </si>
  <si>
    <t>6. Assurances et Divers</t>
  </si>
  <si>
    <t>Publicité</t>
  </si>
  <si>
    <t>Frais d'actes et de contentieux</t>
  </si>
  <si>
    <t>Frais financiers</t>
  </si>
  <si>
    <t>Frais Généraux</t>
  </si>
  <si>
    <t>Conseiller Production</t>
  </si>
  <si>
    <t>Administrateur de production</t>
  </si>
  <si>
    <t xml:space="preserve"> Admin. comptable de finition</t>
  </si>
  <si>
    <t>Aide comptable</t>
  </si>
  <si>
    <t>Secrétaire-Administratrice de prod.</t>
  </si>
  <si>
    <t>Secrétaire de Production</t>
  </si>
  <si>
    <t>Chauffeurs de production</t>
  </si>
  <si>
    <r>
      <t>1</t>
    </r>
    <r>
      <rPr>
        <vertAlign val="superscript"/>
        <sz val="11"/>
        <rFont val="Arial"/>
        <family val="2"/>
      </rPr>
      <t>er</t>
    </r>
    <r>
      <rPr>
        <sz val="11"/>
        <rFont val="Arial"/>
        <family val="2"/>
      </rPr>
      <t xml:space="preserve"> Assistant réalisateur</t>
    </r>
  </si>
  <si>
    <r>
      <t>2</t>
    </r>
    <r>
      <rPr>
        <vertAlign val="superscript"/>
        <sz val="11"/>
        <rFont val="Arial"/>
        <family val="2"/>
      </rPr>
      <t>ème</t>
    </r>
    <r>
      <rPr>
        <sz val="11"/>
        <rFont val="Arial"/>
        <family val="2"/>
      </rPr>
      <t xml:space="preserve"> Assistant réalisateur</t>
    </r>
  </si>
  <si>
    <t>2.3 Conseillers artistiques</t>
  </si>
  <si>
    <t>2.4 Technique</t>
  </si>
  <si>
    <t>Conseillers effets spéciaux</t>
  </si>
  <si>
    <t>Répétiteurs</t>
  </si>
  <si>
    <t>Conseillers aux cascades</t>
  </si>
  <si>
    <t>Chorégraphes</t>
  </si>
  <si>
    <t>Maîtres d'armes</t>
  </si>
  <si>
    <t>Cons. équestres, Dompt., Dress.</t>
  </si>
  <si>
    <t>Moniteurs, précepteurs</t>
  </si>
  <si>
    <t>Conseillers divers</t>
  </si>
  <si>
    <t>Opérateurs spécialisés ou suppl.</t>
  </si>
  <si>
    <t>Photographe</t>
  </si>
  <si>
    <t>Créateur Costumes</t>
  </si>
  <si>
    <t>Chef Costumier</t>
  </si>
  <si>
    <t>Costumiers</t>
  </si>
  <si>
    <t>Habilleuses</t>
  </si>
  <si>
    <t>Assistant habilleuses</t>
  </si>
  <si>
    <t>Couturière</t>
  </si>
  <si>
    <t>Ensemblier</t>
  </si>
  <si>
    <t>Régisseur d'Extérieurs</t>
  </si>
  <si>
    <t>Accessoiriste plateau</t>
  </si>
  <si>
    <t>Accessoiriste meubles</t>
  </si>
  <si>
    <t>Chef Décorateur</t>
  </si>
  <si>
    <t>Créateur de décors</t>
  </si>
  <si>
    <t>Premier assistant décorateur</t>
  </si>
  <si>
    <t>Second assistant décorateur</t>
  </si>
  <si>
    <t>Décorateur stagiaire</t>
  </si>
  <si>
    <t>Dessinateurs</t>
  </si>
  <si>
    <t>Spécialistes effets divers</t>
  </si>
  <si>
    <t>Tapissier</t>
  </si>
  <si>
    <t>Décorateur Exécutant</t>
  </si>
  <si>
    <t>Maquettiste</t>
  </si>
  <si>
    <t>Monteur Adjoint</t>
  </si>
  <si>
    <t>Monteur Stagiaire</t>
  </si>
  <si>
    <t>Monteur Son</t>
  </si>
  <si>
    <t>Monteur Adjoint Son</t>
  </si>
  <si>
    <t>Monteur parole-détection</t>
  </si>
  <si>
    <t>Monteur vidéo</t>
  </si>
  <si>
    <t>Production-régie</t>
  </si>
  <si>
    <t>Superviseur effets spéciaux</t>
  </si>
  <si>
    <t>Opérateur banc titre</t>
  </si>
  <si>
    <t>Opérateur effets spéciaux</t>
  </si>
  <si>
    <t>Asst. opérateur effets spéciaux</t>
  </si>
  <si>
    <t>Truqueur vidéo</t>
  </si>
  <si>
    <t>Chef opérateur auditorium</t>
  </si>
  <si>
    <t>Assistant opérateur auditorium</t>
  </si>
  <si>
    <t>Illustrateur sonore d'ambiance</t>
  </si>
  <si>
    <t>Illustrateur sonore de bruit</t>
  </si>
  <si>
    <t>Assistant illustrateur sonore</t>
  </si>
  <si>
    <t>Chef Electricien</t>
  </si>
  <si>
    <t>Electriciens</t>
  </si>
  <si>
    <t>Animaux</t>
  </si>
  <si>
    <t>Défraiements tournage</t>
  </si>
  <si>
    <t>Groupe Electrogène</t>
  </si>
  <si>
    <t>Arrêté le présent devis à la somme de :</t>
  </si>
  <si>
    <t>Montant HT  Dhs,  soit (en lettres…………………..)</t>
  </si>
  <si>
    <t>TVA 20%    Dhs, soit (en lettres…………………..)</t>
  </si>
  <si>
    <t>Montant TTC  Dhs , soit (en lettres…………………..)</t>
  </si>
  <si>
    <t xml:space="preserve">Fait  à Rabat le </t>
  </si>
  <si>
    <t>Total Général HT</t>
  </si>
  <si>
    <t>Piles, double face, Gafer</t>
  </si>
  <si>
    <t>Lampes, gélatine, filtre, Polyesther, etc.</t>
  </si>
  <si>
    <t>Moyens de transports jouant</t>
  </si>
  <si>
    <t>Carburant groupe électrogène</t>
  </si>
  <si>
    <t>Sous-chef Electricien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</si>
</sst>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1" x14ac:knownFonts="1">
    <font>
      <sz val="10"/>
      <name val="Arial"/>
      <family val="2"/>
    </font>
    <font>
      <sz val="10"/>
      <name val="Arial"/>
      <family val="2"/>
    </font>
    <font>
      <b/>
      <sz val="11"/>
      <name val="Arial"/>
      <family val="2"/>
    </font>
    <font>
      <b/>
      <sz val="11"/>
      <color indexed="16"/>
      <name val="Arial"/>
      <family val="2"/>
    </font>
    <font>
      <b/>
      <sz val="11"/>
      <color indexed="8"/>
      <name val="Arial"/>
      <family val="2"/>
    </font>
    <font>
      <sz val="11"/>
      <name val="Arial"/>
      <family val="2"/>
    </font>
    <font>
      <b/>
      <sz val="11"/>
      <color indexed="10"/>
      <name val="Arial"/>
      <family val="2"/>
    </font>
    <font>
      <sz val="11"/>
      <color indexed="63"/>
      <name val="Arial"/>
      <family val="2"/>
    </font>
    <font>
      <b/>
      <sz val="11"/>
      <color indexed="37"/>
      <name val="Arial"/>
      <family val="2"/>
    </font>
    <font>
      <sz val="11"/>
      <color indexed="37"/>
      <name val="Arial"/>
      <family val="2"/>
    </font>
    <font>
      <b/>
      <i/>
      <sz val="11"/>
      <color indexed="8"/>
      <name val="Arial"/>
      <family val="2"/>
    </font>
    <font>
      <i/>
      <sz val="11"/>
      <color indexed="8"/>
      <name val="Arial"/>
      <family val="2"/>
    </font>
    <font>
      <sz val="11"/>
      <color indexed="8"/>
      <name val="Arial"/>
      <family val="2"/>
    </font>
    <font>
      <i/>
      <sz val="11"/>
      <name val="Arial"/>
      <family val="2"/>
    </font>
    <font>
      <sz val="9"/>
      <color indexed="63"/>
      <name val="Arial"/>
      <family val="2"/>
    </font>
    <font>
      <sz val="8"/>
      <color indexed="63"/>
      <name val="Arial"/>
      <family val="2"/>
    </font>
    <font>
      <b/>
      <sz val="11"/>
      <color rgb="FF3F3F3F"/>
      <name val="Calibri"/>
      <family val="2"/>
      <scheme val="minor"/>
    </font>
    <font>
      <vertAlign val="superscript"/>
      <sz val="11"/>
      <name val="Arial"/>
      <family val="2"/>
    </font>
    <font>
      <b/>
      <sz val="11"/>
      <color rgb="FF3F3F3F"/>
      <name val="Arial"/>
      <family val="2"/>
    </font>
    <font>
      <b/>
      <sz val="12"/>
      <name val="Calibri"/>
      <family val="2"/>
    </font>
    <font>
      <sz val="12"/>
      <name val="Calibri"/>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2F2F2"/>
      </patternFill>
    </fill>
    <fill>
      <patternFill patternType="solid">
        <fgColor theme="0" tint="-0.14999847407452621"/>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6" fillId="5" borderId="6" applyNumberFormat="0" applyAlignment="0" applyProtection="0"/>
  </cellStyleXfs>
  <cellXfs count="81">
    <xf numFmtId="0" fontId="0" fillId="0" borderId="0" xfId="0"/>
    <xf numFmtId="3" fontId="2" fillId="0" borderId="0" xfId="0" applyNumberFormat="1" applyFont="1" applyFill="1" applyBorder="1" applyAlignment="1" applyProtection="1">
      <alignment vertical="center"/>
    </xf>
    <xf numFmtId="3" fontId="2" fillId="0" borderId="0" xfId="0" applyNumberFormat="1" applyFont="1" applyFill="1" applyBorder="1" applyAlignment="1">
      <alignment vertical="center"/>
    </xf>
    <xf numFmtId="0" fontId="3" fillId="3" borderId="2" xfId="0" applyNumberFormat="1" applyFont="1" applyFill="1" applyBorder="1" applyAlignment="1">
      <alignment horizontal="left" vertical="center"/>
    </xf>
    <xf numFmtId="3" fontId="4" fillId="0" borderId="0" xfId="0" applyNumberFormat="1" applyFont="1" applyBorder="1" applyAlignment="1">
      <alignment vertical="center"/>
    </xf>
    <xf numFmtId="3" fontId="3" fillId="3" borderId="2" xfId="0" applyNumberFormat="1" applyFont="1" applyFill="1" applyBorder="1" applyAlignment="1">
      <alignment vertical="center"/>
    </xf>
    <xf numFmtId="1" fontId="6" fillId="0" borderId="0" xfId="0" applyNumberFormat="1" applyFont="1" applyFill="1" applyAlignment="1" applyProtection="1">
      <alignment horizontal="center" vertical="center"/>
    </xf>
    <xf numFmtId="3" fontId="8" fillId="3" borderId="2" xfId="0" applyNumberFormat="1" applyFont="1" applyFill="1" applyBorder="1" applyAlignment="1">
      <alignment vertical="center"/>
    </xf>
    <xf numFmtId="0"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3" fontId="9" fillId="3" borderId="2" xfId="0" applyNumberFormat="1" applyFont="1" applyFill="1" applyBorder="1" applyAlignment="1">
      <alignment horizontal="right" vertical="center"/>
    </xf>
    <xf numFmtId="4" fontId="8" fillId="3" borderId="2" xfId="0" applyNumberFormat="1" applyFont="1" applyFill="1" applyBorder="1" applyAlignment="1">
      <alignment horizontal="right" vertical="center"/>
    </xf>
    <xf numFmtId="3" fontId="9"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4" fontId="4" fillId="0" borderId="0" xfId="0" applyNumberFormat="1" applyFont="1" applyFill="1" applyBorder="1" applyAlignment="1">
      <alignment horizontal="right" vertical="center"/>
    </xf>
    <xf numFmtId="3" fontId="5" fillId="0" borderId="0" xfId="0" applyNumberFormat="1" applyFont="1" applyFill="1" applyAlignment="1">
      <alignment vertical="center"/>
    </xf>
    <xf numFmtId="3" fontId="10" fillId="0" borderId="0" xfId="0" applyNumberFormat="1" applyFont="1" applyBorder="1" applyAlignment="1">
      <alignment vertical="center"/>
    </xf>
    <xf numFmtId="3" fontId="11" fillId="0" borderId="0" xfId="0" applyNumberFormat="1" applyFont="1" applyBorder="1" applyAlignment="1">
      <alignment vertical="center"/>
    </xf>
    <xf numFmtId="3" fontId="10" fillId="0" borderId="0" xfId="0" applyNumberFormat="1" applyFont="1" applyFill="1" applyBorder="1" applyAlignment="1">
      <alignment vertical="center"/>
    </xf>
    <xf numFmtId="4" fontId="12" fillId="0" borderId="0" xfId="0" applyNumberFormat="1" applyFont="1" applyFill="1" applyBorder="1" applyAlignment="1">
      <alignment horizontal="right" vertical="center"/>
    </xf>
    <xf numFmtId="3" fontId="12" fillId="0" borderId="0" xfId="0" applyNumberFormat="1" applyFont="1" applyAlignment="1">
      <alignment vertical="center"/>
    </xf>
    <xf numFmtId="1" fontId="6" fillId="0" borderId="0" xfId="0" applyNumberFormat="1" applyFont="1" applyFill="1" applyBorder="1" applyAlignment="1" applyProtection="1">
      <alignment horizontal="center" vertical="center"/>
    </xf>
    <xf numFmtId="3" fontId="12" fillId="0" borderId="0" xfId="0" applyNumberFormat="1" applyFont="1" applyBorder="1" applyAlignment="1">
      <alignment vertical="center"/>
    </xf>
    <xf numFmtId="1" fontId="6" fillId="0" borderId="0" xfId="0" applyNumberFormat="1" applyFont="1" applyFill="1" applyBorder="1" applyAlignment="1" applyProtection="1">
      <alignment horizontal="center" vertical="center"/>
      <protection locked="0"/>
    </xf>
    <xf numFmtId="3" fontId="5" fillId="0" borderId="0" xfId="0" applyNumberFormat="1" applyFont="1" applyBorder="1" applyAlignment="1">
      <alignment vertical="center"/>
    </xf>
    <xf numFmtId="3" fontId="13" fillId="0" borderId="0" xfId="0" applyNumberFormat="1" applyFont="1" applyBorder="1" applyAlignment="1">
      <alignment vertical="center"/>
    </xf>
    <xf numFmtId="3" fontId="5" fillId="0" borderId="1" xfId="0" applyNumberFormat="1" applyFont="1" applyFill="1" applyBorder="1" applyAlignment="1" applyProtection="1">
      <alignment vertical="center"/>
      <protection locked="0"/>
    </xf>
    <xf numFmtId="0"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3" fontId="12" fillId="0" borderId="1" xfId="0" applyNumberFormat="1" applyFont="1" applyFill="1" applyBorder="1" applyAlignment="1" applyProtection="1">
      <alignment horizontal="right" vertical="center"/>
      <protection locked="0"/>
    </xf>
    <xf numFmtId="4" fontId="5" fillId="2" borderId="1" xfId="0" applyNumberFormat="1" applyFont="1" applyFill="1" applyBorder="1" applyAlignment="1">
      <alignment horizontal="right" vertical="center"/>
    </xf>
    <xf numFmtId="3" fontId="5" fillId="0" borderId="0" xfId="0" applyNumberFormat="1" applyFont="1" applyFill="1" applyBorder="1" applyAlignment="1" applyProtection="1">
      <alignment horizontal="center" vertical="center"/>
      <protection locked="0"/>
    </xf>
    <xf numFmtId="3" fontId="5" fillId="4" borderId="0" xfId="0" applyNumberFormat="1" applyFont="1" applyFill="1" applyBorder="1" applyAlignment="1">
      <alignment vertical="center"/>
    </xf>
    <xf numFmtId="3" fontId="13" fillId="4" borderId="0" xfId="0" applyNumberFormat="1" applyFont="1" applyFill="1" applyBorder="1" applyAlignment="1">
      <alignment vertical="center"/>
    </xf>
    <xf numFmtId="3" fontId="5" fillId="4" borderId="0" xfId="0" applyNumberFormat="1" applyFont="1" applyFill="1" applyBorder="1" applyAlignment="1" applyProtection="1">
      <alignment vertical="center"/>
      <protection locked="0"/>
    </xf>
    <xf numFmtId="0" fontId="5" fillId="4" borderId="0" xfId="0" applyNumberFormat="1" applyFont="1" applyFill="1" applyBorder="1" applyAlignment="1" applyProtection="1">
      <alignment horizontal="center" vertical="center"/>
      <protection locked="0"/>
    </xf>
    <xf numFmtId="3" fontId="5" fillId="4" borderId="0" xfId="0" applyNumberFormat="1" applyFont="1" applyFill="1" applyBorder="1" applyAlignment="1" applyProtection="1">
      <alignment horizontal="center" vertical="center"/>
      <protection locked="0"/>
    </xf>
    <xf numFmtId="3" fontId="12" fillId="4" borderId="0" xfId="0" applyNumberFormat="1" applyFont="1" applyFill="1" applyBorder="1" applyAlignment="1" applyProtection="1">
      <alignment horizontal="right" vertical="center"/>
      <protection locked="0"/>
    </xf>
    <xf numFmtId="4" fontId="5" fillId="4" borderId="0" xfId="0" applyNumberFormat="1" applyFont="1" applyFill="1" applyBorder="1" applyAlignment="1">
      <alignment horizontal="right" vertical="center"/>
    </xf>
    <xf numFmtId="3" fontId="5" fillId="4" borderId="0" xfId="0" applyNumberFormat="1" applyFont="1" applyFill="1" applyAlignment="1">
      <alignment vertical="center"/>
    </xf>
    <xf numFmtId="3" fontId="5" fillId="0" borderId="1" xfId="0" applyNumberFormat="1" applyFont="1" applyFill="1" applyBorder="1" applyAlignment="1">
      <alignment vertical="center"/>
    </xf>
    <xf numFmtId="3" fontId="13" fillId="0" borderId="3" xfId="0" applyNumberFormat="1" applyFont="1" applyFill="1" applyBorder="1" applyAlignment="1" applyProtection="1">
      <alignment vertical="center"/>
    </xf>
    <xf numFmtId="0" fontId="5" fillId="0" borderId="4" xfId="0" applyNumberFormat="1" applyFont="1" applyFill="1" applyBorder="1" applyAlignment="1" applyProtection="1">
      <alignment horizontal="center" vertical="center"/>
      <protection locked="0"/>
    </xf>
    <xf numFmtId="9" fontId="12" fillId="0" borderId="1" xfId="1" applyFont="1" applyFill="1" applyBorder="1" applyAlignment="1" applyProtection="1">
      <alignment horizontal="right" vertical="center"/>
      <protection locked="0"/>
    </xf>
    <xf numFmtId="3" fontId="12" fillId="0" borderId="1" xfId="0" applyNumberFormat="1" applyFont="1" applyFill="1" applyBorder="1" applyAlignment="1">
      <alignment horizontal="right" vertical="center"/>
    </xf>
    <xf numFmtId="4" fontId="12" fillId="2" borderId="1" xfId="0" applyNumberFormat="1" applyFont="1" applyFill="1" applyBorder="1" applyAlignment="1">
      <alignment horizontal="right" vertical="center"/>
    </xf>
    <xf numFmtId="3" fontId="6" fillId="0" borderId="0" xfId="0" applyNumberFormat="1" applyFont="1" applyFill="1" applyBorder="1" applyAlignment="1">
      <alignment vertical="center"/>
    </xf>
    <xf numFmtId="3" fontId="5" fillId="0" borderId="1" xfId="0" applyNumberFormat="1" applyFont="1" applyFill="1" applyBorder="1" applyAlignment="1">
      <alignmen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right" vertical="center"/>
      <protection locked="0"/>
    </xf>
    <xf numFmtId="4" fontId="5" fillId="0" borderId="0" xfId="0" applyNumberFormat="1" applyFont="1" applyFill="1" applyBorder="1" applyAlignment="1">
      <alignment horizontal="right" vertical="center"/>
    </xf>
    <xf numFmtId="1" fontId="6" fillId="4" borderId="0" xfId="0"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0" applyNumberFormat="1" applyFont="1" applyAlignment="1">
      <alignment horizontal="right" vertical="center"/>
    </xf>
    <xf numFmtId="4" fontId="5" fillId="0" borderId="0" xfId="0" applyNumberFormat="1" applyFont="1" applyAlignment="1">
      <alignment horizontal="right" vertical="center"/>
    </xf>
    <xf numFmtId="3" fontId="6" fillId="0" borderId="0" xfId="0" applyNumberFormat="1" applyFont="1" applyFill="1" applyAlignment="1">
      <alignment vertical="center"/>
    </xf>
    <xf numFmtId="0"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3" fontId="5" fillId="4" borderId="0" xfId="0" applyNumberFormat="1" applyFont="1" applyFill="1" applyBorder="1" applyAlignment="1">
      <alignment vertical="center" wrapText="1"/>
    </xf>
    <xf numFmtId="4" fontId="5" fillId="0" borderId="0" xfId="0" applyNumberFormat="1" applyFont="1" applyFill="1" applyAlignment="1">
      <alignment horizontal="left" vertical="center"/>
    </xf>
    <xf numFmtId="0" fontId="19" fillId="0" borderId="0" xfId="0" applyFont="1" applyAlignment="1">
      <alignment horizontal="justify" vertical="center"/>
    </xf>
    <xf numFmtId="0" fontId="5"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right" vertical="center"/>
    </xf>
    <xf numFmtId="4" fontId="18" fillId="6" borderId="5" xfId="3" applyNumberFormat="1" applyFont="1" applyFill="1" applyBorder="1" applyAlignment="1">
      <alignment horizontal="right" vertical="center"/>
    </xf>
    <xf numFmtId="0" fontId="2" fillId="6" borderId="5" xfId="0" applyNumberFormat="1" applyFont="1" applyFill="1" applyBorder="1" applyAlignment="1">
      <alignment horizontal="left" vertical="center"/>
    </xf>
    <xf numFmtId="0" fontId="2" fillId="6" borderId="8" xfId="0" applyNumberFormat="1" applyFont="1" applyFill="1" applyBorder="1" applyAlignment="1">
      <alignment horizontal="left" vertical="center"/>
    </xf>
    <xf numFmtId="0" fontId="2" fillId="6" borderId="7" xfId="0" applyNumberFormat="1" applyFont="1" applyFill="1" applyBorder="1" applyAlignment="1">
      <alignment horizontal="left" vertical="center"/>
    </xf>
    <xf numFmtId="0" fontId="2" fillId="6" borderId="9" xfId="0" applyNumberFormat="1" applyFont="1" applyFill="1" applyBorder="1" applyAlignment="1">
      <alignment horizontal="left" vertical="center"/>
    </xf>
    <xf numFmtId="0" fontId="2" fillId="6" borderId="9" xfId="0" applyNumberFormat="1" applyFont="1" applyFill="1" applyBorder="1" applyAlignment="1">
      <alignment horizontal="center" vertical="center"/>
    </xf>
    <xf numFmtId="0" fontId="19" fillId="0" borderId="0" xfId="0" applyFont="1" applyAlignment="1">
      <alignment horizontal="left"/>
    </xf>
    <xf numFmtId="0" fontId="20" fillId="0" borderId="0" xfId="0" applyFont="1" applyAlignment="1">
      <alignment horizontal="left" vertical="center"/>
    </xf>
    <xf numFmtId="0" fontId="19" fillId="0" borderId="0" xfId="0" applyFont="1" applyAlignment="1">
      <alignment horizontal="center"/>
    </xf>
    <xf numFmtId="9" fontId="2" fillId="6" borderId="8" xfId="0" applyNumberFormat="1" applyFont="1" applyFill="1" applyBorder="1" applyAlignment="1">
      <alignment horizontal="center" vertical="center"/>
    </xf>
  </cellXfs>
  <cellStyles count="4">
    <cellStyle name="Euro" xfId="2"/>
    <cellStyle name="Normal" xfId="0" builtinId="0"/>
    <cellStyle name="Pourcentage" xfId="1" builtinId="5"/>
    <cellStyle name="Sortie" xfId="3"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kacimi/AppData/Local/Microsoft/Windows/Temporary%20Internet%20Files/Content.Outlook/5AMHX8VD/Dossier%20de%20production%20et%20devis%20vierge%20sans%20tari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iche 1"/>
      <sheetName val="Fiche 2"/>
      <sheetName val="Fiche 3"/>
      <sheetName val="Fiche 4"/>
      <sheetName val="Fiche 5"/>
      <sheetName val="Tableau de saisie"/>
      <sheetName val="Table des prix"/>
      <sheetName val="Montage financier"/>
      <sheetName val="Devis de production"/>
      <sheetName val="Ecarts"/>
      <sheetName val="Liaisons et listes"/>
      <sheetName val="Dossier de production et devis "/>
    </sheetNames>
    <definedNames>
      <definedName name="Insert_ligne"/>
    </definedNames>
    <sheetDataSet>
      <sheetData sheetId="0"/>
      <sheetData sheetId="1"/>
      <sheetData sheetId="2">
        <row r="10">
          <cell r="B10" t="str">
            <v>Auteur :</v>
          </cell>
        </row>
      </sheetData>
      <sheetData sheetId="3">
        <row r="13">
          <cell r="B13" t="str">
            <v>Chargé de production :</v>
          </cell>
        </row>
      </sheetData>
      <sheetData sheetId="4"/>
      <sheetData sheetId="5"/>
      <sheetData sheetId="6">
        <row r="4">
          <cell r="J4">
            <v>0</v>
          </cell>
          <cell r="K4">
            <v>0</v>
          </cell>
        </row>
        <row r="50">
          <cell r="J50">
            <v>0</v>
          </cell>
          <cell r="K50">
            <v>0</v>
          </cell>
        </row>
        <row r="196">
          <cell r="J196">
            <v>0</v>
          </cell>
          <cell r="K196">
            <v>0</v>
          </cell>
        </row>
        <row r="335">
          <cell r="J335">
            <v>0</v>
          </cell>
          <cell r="K335">
            <v>0</v>
          </cell>
        </row>
        <row r="387">
          <cell r="J387">
            <v>0</v>
          </cell>
          <cell r="K387">
            <v>140</v>
          </cell>
        </row>
        <row r="455">
          <cell r="J455">
            <v>0</v>
          </cell>
          <cell r="K455">
            <v>0</v>
          </cell>
        </row>
      </sheetData>
      <sheetData sheetId="7">
        <row r="4">
          <cell r="A4">
            <v>4</v>
          </cell>
          <cell r="B4" t="str">
            <v>PERSONNEL</v>
          </cell>
          <cell r="F4">
            <v>1</v>
          </cell>
          <cell r="G4">
            <v>1</v>
          </cell>
          <cell r="H4">
            <v>1</v>
          </cell>
          <cell r="I4">
            <v>1</v>
          </cell>
          <cell r="J4">
            <v>1</v>
          </cell>
          <cell r="N4" t="str">
            <v>4 .     -</v>
          </cell>
        </row>
        <row r="5">
          <cell r="A5">
            <v>5</v>
          </cell>
          <cell r="N5" t="str">
            <v>5 .     -</v>
          </cell>
        </row>
        <row r="6">
          <cell r="A6">
            <v>6</v>
          </cell>
          <cell r="C6" t="str">
            <v>TVM</v>
          </cell>
          <cell r="N6" t="str">
            <v>6 .     -</v>
          </cell>
        </row>
        <row r="7">
          <cell r="A7">
            <v>7</v>
          </cell>
          <cell r="D7" t="str">
            <v>Réalisateur</v>
          </cell>
          <cell r="N7" t="str">
            <v>7 .     -Réalisateur</v>
          </cell>
        </row>
        <row r="8">
          <cell r="A8">
            <v>8</v>
          </cell>
          <cell r="D8" t="str">
            <v>Producteur-journaliste</v>
          </cell>
        </row>
        <row r="9">
          <cell r="A9">
            <v>9</v>
          </cell>
          <cell r="D9" t="str">
            <v>Assistant réalisateur</v>
          </cell>
          <cell r="N9" t="str">
            <v>9 .     -Assistant réalisateur</v>
          </cell>
        </row>
        <row r="10">
          <cell r="A10">
            <v>10</v>
          </cell>
          <cell r="D10" t="str">
            <v>Secrétaire de production</v>
          </cell>
        </row>
        <row r="11">
          <cell r="A11">
            <v>11</v>
          </cell>
          <cell r="D11" t="str">
            <v>Chargé de production</v>
          </cell>
          <cell r="N11" t="str">
            <v>11 .     -Chargé de production</v>
          </cell>
        </row>
        <row r="12">
          <cell r="A12">
            <v>12</v>
          </cell>
          <cell r="D12" t="str">
            <v>Dir photo</v>
          </cell>
          <cell r="N12" t="str">
            <v>12 .     -Dir photo</v>
          </cell>
        </row>
        <row r="13">
          <cell r="A13">
            <v>13</v>
          </cell>
          <cell r="D13" t="str">
            <v>OPV</v>
          </cell>
          <cell r="N13" t="str">
            <v>13 .     -OPV</v>
          </cell>
        </row>
        <row r="14">
          <cell r="A14">
            <v>14</v>
          </cell>
          <cell r="D14" t="str">
            <v>OPS</v>
          </cell>
          <cell r="N14" t="str">
            <v>14 .     -OPS</v>
          </cell>
        </row>
        <row r="15">
          <cell r="A15">
            <v>15</v>
          </cell>
          <cell r="D15" t="str">
            <v>Monteur</v>
          </cell>
          <cell r="N15" t="str">
            <v>15 .     -Monteur</v>
          </cell>
        </row>
        <row r="16">
          <cell r="A16">
            <v>16</v>
          </cell>
          <cell r="D16" t="str">
            <v>Mixeur</v>
          </cell>
          <cell r="N16" t="str">
            <v>16 .     -Mixeur</v>
          </cell>
        </row>
        <row r="17">
          <cell r="A17">
            <v>17</v>
          </cell>
          <cell r="D17" t="str">
            <v>Graphiste</v>
          </cell>
          <cell r="N17" t="str">
            <v>17 .     -Graphiste</v>
          </cell>
        </row>
        <row r="18">
          <cell r="A18">
            <v>18</v>
          </cell>
          <cell r="D18" t="str">
            <v>Chef éclairagiste</v>
          </cell>
          <cell r="N18" t="str">
            <v>18 .     -Chef éclairagiste</v>
          </cell>
        </row>
        <row r="19">
          <cell r="A19">
            <v>19</v>
          </cell>
          <cell r="D19" t="str">
            <v>Eclairagiste</v>
          </cell>
          <cell r="N19" t="str">
            <v>19 .     -Eclairagiste</v>
          </cell>
        </row>
        <row r="20">
          <cell r="A20">
            <v>20</v>
          </cell>
          <cell r="D20" t="str">
            <v>Machiniste</v>
          </cell>
          <cell r="N20" t="str">
            <v>20 .     -Machiniste</v>
          </cell>
        </row>
        <row r="21">
          <cell r="A21">
            <v>21</v>
          </cell>
          <cell r="D21" t="str">
            <v>Accessoiriste</v>
          </cell>
          <cell r="N21" t="str">
            <v>21 .     -Accessoiriste</v>
          </cell>
        </row>
        <row r="22">
          <cell r="A22">
            <v>22</v>
          </cell>
          <cell r="D22" t="str">
            <v>Décorateur</v>
          </cell>
          <cell r="N22" t="str">
            <v>22 .     -Décorateur</v>
          </cell>
        </row>
        <row r="23">
          <cell r="A23">
            <v>23</v>
          </cell>
          <cell r="D23" t="str">
            <v>Régisseur</v>
          </cell>
          <cell r="N23" t="str">
            <v>23 .     -Régisseur</v>
          </cell>
        </row>
        <row r="24">
          <cell r="A24">
            <v>24</v>
          </cell>
          <cell r="D24" t="str">
            <v>Scripte</v>
          </cell>
        </row>
        <row r="25">
          <cell r="A25">
            <v>25</v>
          </cell>
          <cell r="D25" t="str">
            <v>Maquilleur</v>
          </cell>
        </row>
        <row r="26">
          <cell r="A26">
            <v>26</v>
          </cell>
          <cell r="D26" t="str">
            <v>Chauffeur</v>
          </cell>
          <cell r="N26" t="str">
            <v>26 .     -Chauffeur</v>
          </cell>
        </row>
        <row r="27">
          <cell r="A27">
            <v>27</v>
          </cell>
          <cell r="D27" t="str">
            <v>Maquilleur</v>
          </cell>
          <cell r="N27" t="str">
            <v>27 .     -Maquilleur</v>
          </cell>
        </row>
        <row r="28">
          <cell r="A28">
            <v>28</v>
          </cell>
          <cell r="B28" t="str">
            <v>MOYENS TECHNIQUES</v>
          </cell>
          <cell r="N28" t="str">
            <v>28 .     -</v>
          </cell>
        </row>
        <row r="29">
          <cell r="A29">
            <v>29</v>
          </cell>
          <cell r="N29" t="str">
            <v>29 .     -</v>
          </cell>
        </row>
        <row r="30">
          <cell r="A30">
            <v>30</v>
          </cell>
          <cell r="C30" t="str">
            <v>TVM</v>
          </cell>
          <cell r="N30" t="str">
            <v>30 .     -</v>
          </cell>
        </row>
        <row r="31">
          <cell r="A31">
            <v>31</v>
          </cell>
          <cell r="D31" t="str">
            <v xml:space="preserve">Camescope BETA DIGITAL </v>
          </cell>
          <cell r="N31" t="str">
            <v xml:space="preserve">31 .     -Camescope BETA DIGITAL </v>
          </cell>
        </row>
        <row r="32">
          <cell r="A32">
            <v>32</v>
          </cell>
          <cell r="D32" t="str">
            <v>Camescope IMX</v>
          </cell>
        </row>
        <row r="33">
          <cell r="A33">
            <v>33</v>
          </cell>
          <cell r="D33" t="str">
            <v>Camescope HD</v>
          </cell>
        </row>
        <row r="34">
          <cell r="A34">
            <v>34</v>
          </cell>
        </row>
        <row r="35">
          <cell r="A35">
            <v>35</v>
          </cell>
          <cell r="D35" t="str">
            <v>Grand angle</v>
          </cell>
          <cell r="N35" t="str">
            <v>35 .     -Grand angle</v>
          </cell>
        </row>
        <row r="36">
          <cell r="A36">
            <v>36</v>
          </cell>
          <cell r="D36" t="str">
            <v>Objectifs séries</v>
          </cell>
          <cell r="N36" t="str">
            <v>36 .     -Objectifs séries</v>
          </cell>
        </row>
        <row r="37">
          <cell r="A37">
            <v>37</v>
          </cell>
          <cell r="D37" t="str">
            <v>Mixette</v>
          </cell>
          <cell r="N37" t="str">
            <v>37 .     -Camescope IMX</v>
          </cell>
        </row>
        <row r="38">
          <cell r="A38">
            <v>38</v>
          </cell>
          <cell r="D38" t="str">
            <v>Perchette</v>
          </cell>
          <cell r="N38" t="str">
            <v>38 .     -Mixette</v>
          </cell>
        </row>
        <row r="39">
          <cell r="A39">
            <v>39</v>
          </cell>
          <cell r="D39" t="str">
            <v>Micro cravatte</v>
          </cell>
          <cell r="N39" t="str">
            <v>39 .     -Perchette</v>
          </cell>
        </row>
        <row r="40">
          <cell r="A40">
            <v>40</v>
          </cell>
          <cell r="D40" t="str">
            <v>Micro dynamique</v>
          </cell>
          <cell r="N40" t="str">
            <v>40 .     -Micro cravatte</v>
          </cell>
        </row>
        <row r="41">
          <cell r="A41">
            <v>41</v>
          </cell>
          <cell r="D41" t="str">
            <v>Car d'éclairage</v>
          </cell>
          <cell r="N41" t="str">
            <v>41 .     -Micro dynamique</v>
          </cell>
        </row>
        <row r="42">
          <cell r="A42">
            <v>42</v>
          </cell>
          <cell r="D42" t="str">
            <v>Car regie HD</v>
          </cell>
          <cell r="N42" t="e">
            <v>#REF!</v>
          </cell>
        </row>
        <row r="43">
          <cell r="A43">
            <v>43</v>
          </cell>
          <cell r="D43" t="str">
            <v>Car regie IMX</v>
          </cell>
          <cell r="N43" t="e">
            <v>#REF!</v>
          </cell>
        </row>
        <row r="44">
          <cell r="A44">
            <v>44</v>
          </cell>
          <cell r="D44" t="str">
            <v>Grue</v>
          </cell>
          <cell r="N44" t="str">
            <v>44 .     -Grue</v>
          </cell>
        </row>
        <row r="45">
          <cell r="A45">
            <v>45</v>
          </cell>
          <cell r="D45" t="str">
            <v>Chariot travelling</v>
          </cell>
          <cell r="N45" t="e">
            <v>#REF!</v>
          </cell>
        </row>
        <row r="46">
          <cell r="A46">
            <v>46</v>
          </cell>
          <cell r="D46" t="str">
            <v>Rail (1m)</v>
          </cell>
          <cell r="N46" t="str">
            <v>46 .     -Chariot travelling</v>
          </cell>
        </row>
        <row r="47">
          <cell r="A47">
            <v>47</v>
          </cell>
          <cell r="D47" t="str">
            <v>Poste de montage DPS</v>
          </cell>
          <cell r="N47" t="str">
            <v>47 .     -Rail (1m)</v>
          </cell>
        </row>
        <row r="48">
          <cell r="A48">
            <v>48</v>
          </cell>
          <cell r="D48" t="str">
            <v>Poste de montage AVID NITRIS</v>
          </cell>
          <cell r="N48" t="str">
            <v>48 .     -Poste de montage AVID NITRIS</v>
          </cell>
        </row>
        <row r="49">
          <cell r="A49">
            <v>49</v>
          </cell>
          <cell r="D49" t="str">
            <v>Poste de montage AVID Pro</v>
          </cell>
          <cell r="N49" t="str">
            <v>49 .     -Poste de montage AVID Pro</v>
          </cell>
        </row>
        <row r="50">
          <cell r="A50">
            <v>50</v>
          </cell>
          <cell r="D50" t="str">
            <v>Poste de graphe</v>
          </cell>
          <cell r="N50" t="str">
            <v>50 .     -Poste de graphe</v>
          </cell>
        </row>
        <row r="51">
          <cell r="A51">
            <v>51</v>
          </cell>
          <cell r="D51" t="str">
            <v>Protools</v>
          </cell>
          <cell r="N51" t="str">
            <v>51 .     -Protools</v>
          </cell>
        </row>
        <row r="52">
          <cell r="A52">
            <v>52</v>
          </cell>
          <cell r="D52" t="str">
            <v>Poste de montage final cut pro</v>
          </cell>
          <cell r="N52" t="str">
            <v>52 .     -Poste de montage final cut pro</v>
          </cell>
        </row>
        <row r="53">
          <cell r="A53">
            <v>53</v>
          </cell>
          <cell r="D53" t="str">
            <v>Poste de montage Final cut G5</v>
          </cell>
          <cell r="N53" t="str">
            <v>53 .     -Poste de montage Final cut G5</v>
          </cell>
        </row>
        <row r="54">
          <cell r="A54">
            <v>54</v>
          </cell>
          <cell r="N54" t="str">
            <v>54 .     -Car regie HD</v>
          </cell>
        </row>
        <row r="55">
          <cell r="A55">
            <v>55</v>
          </cell>
          <cell r="N55" t="str">
            <v>55 .     -Car regie IMX</v>
          </cell>
        </row>
        <row r="56">
          <cell r="A56">
            <v>56</v>
          </cell>
          <cell r="B56" t="str">
            <v>SUPPORTS - FOURNITURES - TRAITEMENTS</v>
          </cell>
          <cell r="N56" t="str">
            <v>56 .     -</v>
          </cell>
        </row>
        <row r="57">
          <cell r="A57">
            <v>57</v>
          </cell>
          <cell r="C57" t="str">
            <v>TVM</v>
          </cell>
          <cell r="N57" t="str">
            <v>57 .     -</v>
          </cell>
        </row>
        <row r="58">
          <cell r="A58">
            <v>58</v>
          </cell>
          <cell r="D58" t="str">
            <v>IMX 60</v>
          </cell>
          <cell r="N58" t="str">
            <v>58 .     -IMX 60</v>
          </cell>
        </row>
        <row r="59">
          <cell r="A59">
            <v>59</v>
          </cell>
          <cell r="D59" t="str">
            <v>IMX 90</v>
          </cell>
          <cell r="N59" t="str">
            <v>59 .     -IMX 90</v>
          </cell>
        </row>
        <row r="60">
          <cell r="A60">
            <v>60</v>
          </cell>
          <cell r="D60" t="str">
            <v>IMX 120</v>
          </cell>
        </row>
        <row r="61">
          <cell r="A61">
            <v>61</v>
          </cell>
          <cell r="D61" t="str">
            <v>BETA DIGITAL 40</v>
          </cell>
        </row>
        <row r="62">
          <cell r="A62">
            <v>62</v>
          </cell>
          <cell r="D62" t="str">
            <v>BETA DIGITAL 120</v>
          </cell>
        </row>
        <row r="63">
          <cell r="A63">
            <v>63</v>
          </cell>
          <cell r="D63" t="str">
            <v>DVCAM 120</v>
          </cell>
        </row>
        <row r="64">
          <cell r="A64">
            <v>64</v>
          </cell>
          <cell r="D64" t="str">
            <v>HD40</v>
          </cell>
        </row>
        <row r="65">
          <cell r="A65">
            <v>65</v>
          </cell>
          <cell r="D65" t="str">
            <v>HD120</v>
          </cell>
          <cell r="N65" t="str">
            <v>65 .     -HD120</v>
          </cell>
        </row>
      </sheetData>
      <sheetData sheetId="8"/>
      <sheetData sheetId="9"/>
      <sheetData sheetId="10"/>
      <sheetData sheetId="11">
        <row r="8">
          <cell r="B8" t="str">
            <v>Assistant-régisseur</v>
          </cell>
          <cell r="C8" t="str">
            <v>Studio 400</v>
          </cell>
        </row>
        <row r="9">
          <cell r="B9" t="str">
            <v>Chargés de production</v>
          </cell>
          <cell r="C9" t="str">
            <v>Studio 200</v>
          </cell>
        </row>
        <row r="10">
          <cell r="B10" t="str">
            <v>Chauffeur</v>
          </cell>
          <cell r="C10" t="str">
            <v>Studio 100</v>
          </cell>
        </row>
        <row r="11">
          <cell r="B11" t="str">
            <v>Chauffeur assistant</v>
          </cell>
        </row>
        <row r="12">
          <cell r="B12" t="str">
            <v>Chef d'équipement</v>
          </cell>
          <cell r="C12" t="str">
            <v>Car régie (6/8 cam)</v>
          </cell>
        </row>
        <row r="13">
          <cell r="B13" t="str">
            <v>Chef éclairagiste</v>
          </cell>
          <cell r="C13" t="str">
            <v>Car 3 cam</v>
          </cell>
        </row>
        <row r="14">
          <cell r="B14" t="str">
            <v>Coiffeuse</v>
          </cell>
          <cell r="C14" t="str">
            <v>Groupe</v>
          </cell>
        </row>
        <row r="15">
          <cell r="B15" t="str">
            <v>Eclairagiste</v>
          </cell>
          <cell r="C15" t="str">
            <v>Camionette technique</v>
          </cell>
        </row>
        <row r="16">
          <cell r="B16" t="str">
            <v>Graphiste</v>
          </cell>
        </row>
        <row r="17">
          <cell r="B17" t="str">
            <v>Habilleuse</v>
          </cell>
          <cell r="C17" t="str">
            <v>Avid xpress</v>
          </cell>
        </row>
        <row r="18">
          <cell r="B18" t="str">
            <v>Machiniste</v>
          </cell>
          <cell r="C18" t="str">
            <v>Banc-titre</v>
          </cell>
        </row>
        <row r="19">
          <cell r="B19" t="str">
            <v>Machiniste décor</v>
          </cell>
          <cell r="C19" t="str">
            <v>BVE 900</v>
          </cell>
        </row>
        <row r="20">
          <cell r="B20" t="str">
            <v>Maquilleuse</v>
          </cell>
          <cell r="C20" t="str">
            <v>Dérushage</v>
          </cell>
        </row>
        <row r="21">
          <cell r="B21" t="str">
            <v>Monteur-truquiste</v>
          </cell>
          <cell r="C21" t="str">
            <v>DLS</v>
          </cell>
        </row>
        <row r="22">
          <cell r="B22" t="str">
            <v>OPS</v>
          </cell>
          <cell r="C22" t="str">
            <v>Habillage</v>
          </cell>
        </row>
        <row r="23">
          <cell r="B23" t="str">
            <v>OPV</v>
          </cell>
          <cell r="C23" t="str">
            <v>Harry</v>
          </cell>
        </row>
        <row r="24">
          <cell r="B24" t="str">
            <v>Prompteur</v>
          </cell>
          <cell r="C24" t="str">
            <v>Mixage</v>
          </cell>
        </row>
        <row r="25">
          <cell r="B25" t="str">
            <v>Réalisateur</v>
          </cell>
          <cell r="C25" t="str">
            <v>Montage cut</v>
          </cell>
        </row>
        <row r="26">
          <cell r="B26" t="str">
            <v>Script</v>
          </cell>
          <cell r="C26" t="str">
            <v>Paint box</v>
          </cell>
        </row>
        <row r="27">
          <cell r="B27" t="str">
            <v>Technicien</v>
          </cell>
          <cell r="C27" t="str">
            <v>Synthétiseur</v>
          </cell>
        </row>
        <row r="28">
          <cell r="B28" t="str">
            <v>Technicien synthé</v>
          </cell>
          <cell r="C28" t="str">
            <v>Traduction</v>
          </cell>
        </row>
        <row r="30">
          <cell r="C30" t="str">
            <v>Véhicule léger</v>
          </cell>
        </row>
        <row r="31">
          <cell r="C31" t="str">
            <v xml:space="preserve">Break </v>
          </cell>
        </row>
        <row r="32">
          <cell r="C32" t="str">
            <v>Camionette</v>
          </cell>
        </row>
      </sheetData>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2:I235"/>
  <sheetViews>
    <sheetView showGridLines="0" tabSelected="1" topLeftCell="B1" zoomScaleNormal="100" workbookViewId="0">
      <selection activeCell="B1" sqref="B1:I225"/>
    </sheetView>
  </sheetViews>
  <sheetFormatPr baseColWidth="10" defaultRowHeight="15" x14ac:dyDescent="0.2"/>
  <cols>
    <col min="1" max="1" width="3.7109375" style="60" customWidth="1"/>
    <col min="2" max="4" width="1.7109375" style="13" customWidth="1"/>
    <col min="5" max="5" width="43" style="13" customWidth="1"/>
    <col min="6" max="6" width="8.5703125" style="56" customWidth="1"/>
    <col min="7" max="7" width="9.42578125" style="57" bestFit="1" customWidth="1"/>
    <col min="8" max="8" width="10.140625" style="58" customWidth="1"/>
    <col min="9" max="9" width="21.7109375" style="59" customWidth="1"/>
    <col min="10" max="16384" width="11.42578125" style="13"/>
  </cols>
  <sheetData>
    <row r="2" spans="1:9" s="12" customFormat="1" ht="16.5" customHeight="1" x14ac:dyDescent="0.2">
      <c r="A2" s="6"/>
      <c r="B2" s="3" t="s">
        <v>13</v>
      </c>
      <c r="C2" s="7"/>
      <c r="D2" s="7"/>
      <c r="E2" s="7"/>
      <c r="F2" s="8"/>
      <c r="G2" s="9"/>
      <c r="H2" s="10"/>
      <c r="I2" s="11">
        <f>I3+I9+I11+I13</f>
        <v>0</v>
      </c>
    </row>
    <row r="3" spans="1:9" s="23" customFormat="1" ht="14.25" customHeight="1" x14ac:dyDescent="0.2">
      <c r="A3" s="6"/>
      <c r="B3" s="19"/>
      <c r="C3" s="19"/>
      <c r="D3" s="1" t="s">
        <v>12</v>
      </c>
      <c r="E3" s="21"/>
      <c r="F3" s="63" t="s">
        <v>2</v>
      </c>
      <c r="G3" s="64" t="s">
        <v>1</v>
      </c>
      <c r="H3" s="64" t="s">
        <v>0</v>
      </c>
      <c r="I3" s="17">
        <f>SUBTOTAL(9,I4:I8)</f>
        <v>0</v>
      </c>
    </row>
    <row r="4" spans="1:9" x14ac:dyDescent="0.2">
      <c r="A4" s="26"/>
      <c r="B4" s="27"/>
      <c r="C4" s="27"/>
      <c r="D4" s="28"/>
      <c r="E4" s="29" t="s">
        <v>51</v>
      </c>
      <c r="F4" s="30"/>
      <c r="G4" s="31" t="s">
        <v>74</v>
      </c>
      <c r="H4" s="32"/>
      <c r="I4" s="33">
        <f>F4*H4</f>
        <v>0</v>
      </c>
    </row>
    <row r="5" spans="1:9" x14ac:dyDescent="0.2">
      <c r="A5" s="26"/>
      <c r="B5" s="27"/>
      <c r="C5" s="27"/>
      <c r="D5" s="28"/>
      <c r="E5" s="29" t="s">
        <v>75</v>
      </c>
      <c r="F5" s="30"/>
      <c r="G5" s="31" t="s">
        <v>74</v>
      </c>
      <c r="H5" s="32"/>
      <c r="I5" s="33">
        <f>F5*H5</f>
        <v>0</v>
      </c>
    </row>
    <row r="6" spans="1:9" x14ac:dyDescent="0.2">
      <c r="A6" s="26"/>
      <c r="B6" s="27"/>
      <c r="C6" s="27"/>
      <c r="D6" s="28"/>
      <c r="E6" s="29" t="s">
        <v>76</v>
      </c>
      <c r="F6" s="30"/>
      <c r="G6" s="31" t="s">
        <v>74</v>
      </c>
      <c r="H6" s="32"/>
      <c r="I6" s="33">
        <f t="shared" ref="I6:I7" si="0">F6*H6</f>
        <v>0</v>
      </c>
    </row>
    <row r="7" spans="1:9" x14ac:dyDescent="0.2">
      <c r="A7" s="26"/>
      <c r="B7" s="27"/>
      <c r="C7" s="27"/>
      <c r="D7" s="28"/>
      <c r="E7" s="29" t="s">
        <v>80</v>
      </c>
      <c r="F7" s="30"/>
      <c r="G7" s="31" t="s">
        <v>74</v>
      </c>
      <c r="H7" s="32"/>
      <c r="I7" s="33">
        <f t="shared" si="0"/>
        <v>0</v>
      </c>
    </row>
    <row r="8" spans="1:9" x14ac:dyDescent="0.2">
      <c r="A8" s="26"/>
      <c r="B8" s="27"/>
      <c r="C8" s="27"/>
      <c r="D8" s="28"/>
      <c r="E8" s="29" t="s">
        <v>81</v>
      </c>
      <c r="F8" s="30"/>
      <c r="G8" s="31" t="s">
        <v>74</v>
      </c>
      <c r="H8" s="32"/>
      <c r="I8" s="33">
        <f>F8*H8</f>
        <v>0</v>
      </c>
    </row>
    <row r="9" spans="1:9" s="23" customFormat="1" ht="14.25" customHeight="1" x14ac:dyDescent="0.2">
      <c r="A9" s="24"/>
      <c r="B9" s="19"/>
      <c r="C9" s="19"/>
      <c r="D9" s="19" t="s">
        <v>11</v>
      </c>
      <c r="E9" s="1"/>
      <c r="F9" s="15"/>
      <c r="G9" s="16"/>
      <c r="H9" s="16"/>
      <c r="I9" s="17">
        <f>SUBTOTAL(9,I10:I10)</f>
        <v>0</v>
      </c>
    </row>
    <row r="10" spans="1:9" x14ac:dyDescent="0.2">
      <c r="A10" s="26"/>
      <c r="B10" s="27"/>
      <c r="C10" s="27"/>
      <c r="D10" s="28"/>
      <c r="E10" s="29" t="s">
        <v>77</v>
      </c>
      <c r="F10" s="30"/>
      <c r="G10" s="31" t="s">
        <v>74</v>
      </c>
      <c r="H10" s="32"/>
      <c r="I10" s="33">
        <f>F10*H10</f>
        <v>0</v>
      </c>
    </row>
    <row r="11" spans="1:9" s="23" customFormat="1" ht="14.25" customHeight="1" x14ac:dyDescent="0.2">
      <c r="A11" s="24"/>
      <c r="B11" s="19"/>
      <c r="C11" s="19"/>
      <c r="D11" s="19" t="s">
        <v>42</v>
      </c>
      <c r="E11" s="1"/>
      <c r="F11" s="15"/>
      <c r="G11" s="16"/>
      <c r="H11" s="16"/>
      <c r="I11" s="17">
        <f>SUBTOTAL(9,I12:I12)</f>
        <v>0</v>
      </c>
    </row>
    <row r="12" spans="1:9" x14ac:dyDescent="0.2">
      <c r="A12" s="26"/>
      <c r="B12" s="27"/>
      <c r="C12" s="27"/>
      <c r="D12" s="28"/>
      <c r="E12" s="29" t="s">
        <v>43</v>
      </c>
      <c r="F12" s="30"/>
      <c r="G12" s="31" t="s">
        <v>74</v>
      </c>
      <c r="H12" s="32"/>
      <c r="I12" s="33">
        <f>F12*H12</f>
        <v>0</v>
      </c>
    </row>
    <row r="13" spans="1:9" s="23" customFormat="1" ht="14.25" customHeight="1" x14ac:dyDescent="0.2">
      <c r="A13" s="24"/>
      <c r="B13" s="19"/>
      <c r="C13" s="19"/>
      <c r="D13" s="19" t="s">
        <v>78</v>
      </c>
      <c r="E13" s="1"/>
      <c r="F13" s="15"/>
      <c r="G13" s="16"/>
      <c r="H13" s="16"/>
      <c r="I13" s="17">
        <f>SUBTOTAL(9,I14:I14)</f>
        <v>0</v>
      </c>
    </row>
    <row r="14" spans="1:9" x14ac:dyDescent="0.2">
      <c r="A14" s="26"/>
      <c r="B14" s="27"/>
      <c r="C14" s="27"/>
      <c r="D14" s="28"/>
      <c r="E14" s="29" t="s">
        <v>79</v>
      </c>
      <c r="F14" s="30"/>
      <c r="G14" s="31" t="s">
        <v>71</v>
      </c>
      <c r="H14" s="32"/>
      <c r="I14" s="33">
        <f>F14*H14</f>
        <v>0</v>
      </c>
    </row>
    <row r="15" spans="1:9" s="42" customFormat="1" ht="12.75" customHeight="1" x14ac:dyDescent="0.2">
      <c r="A15" s="26"/>
      <c r="B15" s="35"/>
      <c r="C15" s="35"/>
      <c r="D15" s="36"/>
      <c r="E15" s="37"/>
      <c r="F15" s="38"/>
      <c r="G15" s="39"/>
      <c r="H15" s="40"/>
      <c r="I15" s="41"/>
    </row>
    <row r="16" spans="1:9" s="12" customFormat="1" ht="16.5" customHeight="1" x14ac:dyDescent="0.2">
      <c r="A16" s="26"/>
      <c r="B16" s="5" t="s">
        <v>10</v>
      </c>
      <c r="C16" s="7"/>
      <c r="D16" s="7"/>
      <c r="E16" s="7"/>
      <c r="F16" s="8"/>
      <c r="G16" s="9"/>
      <c r="H16" s="10"/>
      <c r="I16" s="11">
        <f>Charges_artistiques+I29+I42+I51+I120</f>
        <v>0</v>
      </c>
    </row>
    <row r="17" spans="1:9" s="18" customFormat="1" ht="16.5" customHeight="1" x14ac:dyDescent="0.2">
      <c r="A17" s="26"/>
      <c r="B17" s="27"/>
      <c r="C17" s="1" t="s">
        <v>96</v>
      </c>
      <c r="D17" s="14"/>
      <c r="E17" s="14"/>
      <c r="F17" s="63" t="s">
        <v>2</v>
      </c>
      <c r="G17" s="64" t="s">
        <v>1</v>
      </c>
      <c r="H17" s="64" t="s">
        <v>0</v>
      </c>
      <c r="I17" s="17">
        <f>SUBTOTAL(9,I18:I28)</f>
        <v>0</v>
      </c>
    </row>
    <row r="18" spans="1:9" s="23" customFormat="1" ht="14.25" customHeight="1" x14ac:dyDescent="0.2">
      <c r="A18" s="26"/>
      <c r="B18" s="19"/>
      <c r="C18" s="19"/>
      <c r="D18" s="20" t="s">
        <v>9</v>
      </c>
      <c r="E18" s="21"/>
      <c r="F18" s="15"/>
      <c r="G18" s="16"/>
      <c r="H18" s="16"/>
      <c r="I18" s="22">
        <f>SUBTOTAL(9,I19:I25)</f>
        <v>0</v>
      </c>
    </row>
    <row r="19" spans="1:9" x14ac:dyDescent="0.2">
      <c r="A19" s="26"/>
      <c r="B19" s="27"/>
      <c r="C19" s="27"/>
      <c r="D19" s="27"/>
      <c r="E19" s="43" t="s">
        <v>89</v>
      </c>
      <c r="F19" s="30"/>
      <c r="G19" s="31" t="s">
        <v>71</v>
      </c>
      <c r="H19" s="32"/>
      <c r="I19" s="33">
        <f>F19*H19</f>
        <v>0</v>
      </c>
    </row>
    <row r="20" spans="1:9" x14ac:dyDescent="0.2">
      <c r="A20" s="26"/>
      <c r="B20" s="27"/>
      <c r="C20" s="27"/>
      <c r="D20" s="27"/>
      <c r="E20" s="43" t="s">
        <v>90</v>
      </c>
      <c r="F20" s="30"/>
      <c r="G20" s="31" t="s">
        <v>71</v>
      </c>
      <c r="H20" s="32"/>
      <c r="I20" s="33">
        <f t="shared" ref="I20:I25" si="1">F20*H20</f>
        <v>0</v>
      </c>
    </row>
    <row r="21" spans="1:9" x14ac:dyDescent="0.2">
      <c r="A21" s="26"/>
      <c r="B21" s="27"/>
      <c r="C21" s="27"/>
      <c r="D21" s="27"/>
      <c r="E21" s="43" t="s">
        <v>92</v>
      </c>
      <c r="F21" s="30"/>
      <c r="G21" s="31" t="s">
        <v>71</v>
      </c>
      <c r="H21" s="32"/>
      <c r="I21" s="33">
        <f t="shared" si="1"/>
        <v>0</v>
      </c>
    </row>
    <row r="22" spans="1:9" x14ac:dyDescent="0.2">
      <c r="A22" s="26"/>
      <c r="B22" s="27"/>
      <c r="C22" s="27"/>
      <c r="D22" s="27"/>
      <c r="E22" s="43" t="s">
        <v>95</v>
      </c>
      <c r="F22" s="30"/>
      <c r="G22" s="31" t="s">
        <v>71</v>
      </c>
      <c r="H22" s="32"/>
      <c r="I22" s="33">
        <f t="shared" si="1"/>
        <v>0</v>
      </c>
    </row>
    <row r="23" spans="1:9" ht="14.25" customHeight="1" x14ac:dyDescent="0.2">
      <c r="A23" s="26"/>
      <c r="B23" s="27"/>
      <c r="C23" s="27"/>
      <c r="D23" s="27"/>
      <c r="E23" s="43" t="s">
        <v>91</v>
      </c>
      <c r="F23" s="30"/>
      <c r="G23" s="31" t="s">
        <v>71</v>
      </c>
      <c r="H23" s="32"/>
      <c r="I23" s="33">
        <f t="shared" si="1"/>
        <v>0</v>
      </c>
    </row>
    <row r="24" spans="1:9" ht="14.25" customHeight="1" x14ac:dyDescent="0.2">
      <c r="A24" s="26"/>
      <c r="B24" s="27"/>
      <c r="C24" s="27"/>
      <c r="D24" s="27"/>
      <c r="E24" s="43" t="s">
        <v>14</v>
      </c>
      <c r="F24" s="30"/>
      <c r="G24" s="31" t="s">
        <v>71</v>
      </c>
      <c r="H24" s="32"/>
      <c r="I24" s="33">
        <f t="shared" si="1"/>
        <v>0</v>
      </c>
    </row>
    <row r="25" spans="1:9" x14ac:dyDescent="0.2">
      <c r="A25" s="26"/>
      <c r="B25" s="27"/>
      <c r="C25" s="27"/>
      <c r="D25" s="27"/>
      <c r="E25" s="43" t="s">
        <v>196</v>
      </c>
      <c r="F25" s="30"/>
      <c r="G25" s="31" t="s">
        <v>71</v>
      </c>
      <c r="H25" s="32"/>
      <c r="I25" s="33">
        <f t="shared" si="1"/>
        <v>0</v>
      </c>
    </row>
    <row r="26" spans="1:9" s="23" customFormat="1" ht="14.25" customHeight="1" x14ac:dyDescent="0.2">
      <c r="A26" s="26"/>
      <c r="B26" s="19"/>
      <c r="C26" s="19"/>
      <c r="D26" s="20" t="s">
        <v>97</v>
      </c>
      <c r="E26" s="21"/>
      <c r="F26" s="15"/>
      <c r="G26" s="16"/>
      <c r="H26" s="16"/>
      <c r="I26" s="22">
        <f>SUBTOTAL(9,I27:I28)</f>
        <v>0</v>
      </c>
    </row>
    <row r="27" spans="1:9" x14ac:dyDescent="0.2">
      <c r="A27" s="26"/>
      <c r="B27" s="27"/>
      <c r="C27" s="27"/>
      <c r="D27" s="27"/>
      <c r="E27" s="43" t="s">
        <v>98</v>
      </c>
      <c r="F27" s="30"/>
      <c r="G27" s="31" t="s">
        <v>71</v>
      </c>
      <c r="H27" s="32"/>
      <c r="I27" s="33">
        <f>F27*H27</f>
        <v>0</v>
      </c>
    </row>
    <row r="28" spans="1:9" x14ac:dyDescent="0.2">
      <c r="A28" s="26"/>
      <c r="B28" s="27"/>
      <c r="C28" s="27"/>
      <c r="D28" s="27"/>
      <c r="E28" s="43" t="s">
        <v>99</v>
      </c>
      <c r="F28" s="30"/>
      <c r="G28" s="31" t="s">
        <v>71</v>
      </c>
      <c r="H28" s="32"/>
      <c r="I28" s="33">
        <f t="shared" ref="I28" si="2">F28*H28</f>
        <v>0</v>
      </c>
    </row>
    <row r="29" spans="1:9" s="18" customFormat="1" ht="16.5" customHeight="1" x14ac:dyDescent="0.2">
      <c r="A29" s="24"/>
      <c r="B29" s="13"/>
      <c r="C29" s="1" t="s">
        <v>33</v>
      </c>
      <c r="D29" s="14"/>
      <c r="E29" s="14"/>
      <c r="F29" s="61" t="s">
        <v>2</v>
      </c>
      <c r="G29" s="62" t="s">
        <v>1</v>
      </c>
      <c r="H29" s="62" t="s">
        <v>0</v>
      </c>
      <c r="I29" s="17">
        <f>SUBTOTAL(9,I30:I41)</f>
        <v>0</v>
      </c>
    </row>
    <row r="30" spans="1:9" x14ac:dyDescent="0.2">
      <c r="A30" s="26"/>
      <c r="B30" s="27"/>
      <c r="C30" s="27"/>
      <c r="D30" s="27"/>
      <c r="E30" s="43" t="s">
        <v>19</v>
      </c>
      <c r="F30" s="30"/>
      <c r="G30" s="31" t="s">
        <v>82</v>
      </c>
      <c r="H30" s="32"/>
      <c r="I30" s="33">
        <f>F30*H30</f>
        <v>0</v>
      </c>
    </row>
    <row r="31" spans="1:9" x14ac:dyDescent="0.2">
      <c r="A31" s="26"/>
      <c r="B31" s="27"/>
      <c r="C31" s="27"/>
      <c r="D31" s="27"/>
      <c r="E31" s="43" t="s">
        <v>136</v>
      </c>
      <c r="F31" s="30"/>
      <c r="G31" s="31" t="s">
        <v>74</v>
      </c>
      <c r="H31" s="32"/>
      <c r="I31" s="33">
        <f>F31*H31</f>
        <v>0</v>
      </c>
    </row>
    <row r="32" spans="1:9" x14ac:dyDescent="0.2">
      <c r="A32" s="26"/>
      <c r="B32" s="27"/>
      <c r="C32" s="27"/>
      <c r="D32" s="27"/>
      <c r="E32" s="43" t="s">
        <v>52</v>
      </c>
      <c r="F32" s="30"/>
      <c r="G32" s="31" t="s">
        <v>82</v>
      </c>
      <c r="H32" s="32"/>
      <c r="I32" s="33">
        <f t="shared" ref="I32:I41" si="3">F32*H32</f>
        <v>0</v>
      </c>
    </row>
    <row r="33" spans="1:9" x14ac:dyDescent="0.2">
      <c r="A33" s="26"/>
      <c r="B33" s="27"/>
      <c r="C33" s="27"/>
      <c r="D33" s="27"/>
      <c r="E33" s="43" t="s">
        <v>137</v>
      </c>
      <c r="F33" s="30"/>
      <c r="G33" s="31" t="s">
        <v>82</v>
      </c>
      <c r="H33" s="32"/>
      <c r="I33" s="33">
        <f t="shared" si="3"/>
        <v>0</v>
      </c>
    </row>
    <row r="34" spans="1:9" x14ac:dyDescent="0.2">
      <c r="A34" s="26"/>
      <c r="B34" s="27"/>
      <c r="C34" s="27"/>
      <c r="D34" s="27"/>
      <c r="E34" s="43" t="s">
        <v>138</v>
      </c>
      <c r="F34" s="30"/>
      <c r="G34" s="31" t="s">
        <v>82</v>
      </c>
      <c r="H34" s="32"/>
      <c r="I34" s="33">
        <f t="shared" si="3"/>
        <v>0</v>
      </c>
    </row>
    <row r="35" spans="1:9" x14ac:dyDescent="0.2">
      <c r="A35" s="26"/>
      <c r="B35" s="27"/>
      <c r="C35" s="27"/>
      <c r="D35" s="27"/>
      <c r="E35" s="43" t="s">
        <v>139</v>
      </c>
      <c r="F35" s="30"/>
      <c r="G35" s="31" t="s">
        <v>82</v>
      </c>
      <c r="H35" s="32"/>
      <c r="I35" s="33">
        <f t="shared" si="3"/>
        <v>0</v>
      </c>
    </row>
    <row r="36" spans="1:9" x14ac:dyDescent="0.2">
      <c r="A36" s="26"/>
      <c r="B36" s="27"/>
      <c r="C36" s="27"/>
      <c r="D36" s="27"/>
      <c r="E36" s="43" t="s">
        <v>140</v>
      </c>
      <c r="F36" s="30"/>
      <c r="G36" s="31" t="s">
        <v>82</v>
      </c>
      <c r="H36" s="32"/>
      <c r="I36" s="33">
        <f t="shared" si="3"/>
        <v>0</v>
      </c>
    </row>
    <row r="37" spans="1:9" x14ac:dyDescent="0.2">
      <c r="A37" s="26"/>
      <c r="B37" s="27"/>
      <c r="C37" s="27"/>
      <c r="D37" s="27"/>
      <c r="E37" s="43" t="s">
        <v>141</v>
      </c>
      <c r="F37" s="30"/>
      <c r="G37" s="31" t="s">
        <v>82</v>
      </c>
      <c r="H37" s="32"/>
      <c r="I37" s="33">
        <f t="shared" si="3"/>
        <v>0</v>
      </c>
    </row>
    <row r="38" spans="1:9" x14ac:dyDescent="0.2">
      <c r="A38" s="26"/>
      <c r="B38" s="27"/>
      <c r="C38" s="27"/>
      <c r="D38" s="27"/>
      <c r="E38" s="43" t="s">
        <v>20</v>
      </c>
      <c r="F38" s="30"/>
      <c r="G38" s="31" t="s">
        <v>82</v>
      </c>
      <c r="H38" s="32"/>
      <c r="I38" s="33">
        <f t="shared" si="3"/>
        <v>0</v>
      </c>
    </row>
    <row r="39" spans="1:9" x14ac:dyDescent="0.2">
      <c r="A39" s="26"/>
      <c r="B39" s="27"/>
      <c r="C39" s="27"/>
      <c r="D39" s="27"/>
      <c r="E39" s="43" t="s">
        <v>83</v>
      </c>
      <c r="F39" s="30"/>
      <c r="G39" s="31" t="s">
        <v>82</v>
      </c>
      <c r="H39" s="32"/>
      <c r="I39" s="33">
        <f t="shared" si="3"/>
        <v>0</v>
      </c>
    </row>
    <row r="40" spans="1:9" x14ac:dyDescent="0.2">
      <c r="A40" s="26"/>
      <c r="B40" s="27"/>
      <c r="C40" s="27"/>
      <c r="D40" s="27"/>
      <c r="E40" s="43" t="s">
        <v>53</v>
      </c>
      <c r="F40" s="30"/>
      <c r="G40" s="31" t="s">
        <v>82</v>
      </c>
      <c r="H40" s="32"/>
      <c r="I40" s="33">
        <f t="shared" si="3"/>
        <v>0</v>
      </c>
    </row>
    <row r="41" spans="1:9" x14ac:dyDescent="0.2">
      <c r="A41" s="26"/>
      <c r="B41" s="27"/>
      <c r="C41" s="27"/>
      <c r="D41" s="27"/>
      <c r="E41" s="43" t="s">
        <v>142</v>
      </c>
      <c r="F41" s="30"/>
      <c r="G41" s="31" t="s">
        <v>82</v>
      </c>
      <c r="H41" s="32"/>
      <c r="I41" s="33">
        <f t="shared" si="3"/>
        <v>0</v>
      </c>
    </row>
    <row r="42" spans="1:9" s="18" customFormat="1" ht="16.5" customHeight="1" x14ac:dyDescent="0.2">
      <c r="A42" s="24"/>
      <c r="B42" s="13"/>
      <c r="C42" s="1" t="s">
        <v>145</v>
      </c>
      <c r="D42" s="14"/>
      <c r="E42" s="14"/>
      <c r="F42" s="61" t="s">
        <v>2</v>
      </c>
      <c r="G42" s="62" t="s">
        <v>1</v>
      </c>
      <c r="H42" s="62" t="s">
        <v>0</v>
      </c>
      <c r="I42" s="17">
        <f>SUM(I43:I50)</f>
        <v>0</v>
      </c>
    </row>
    <row r="43" spans="1:9" x14ac:dyDescent="0.2">
      <c r="A43" s="26"/>
      <c r="B43" s="27"/>
      <c r="C43" s="27"/>
      <c r="D43" s="27"/>
      <c r="E43" s="43" t="s">
        <v>147</v>
      </c>
      <c r="F43" s="30"/>
      <c r="G43" s="31" t="s">
        <v>82</v>
      </c>
      <c r="H43" s="32"/>
      <c r="I43" s="33">
        <f>F43*H43</f>
        <v>0</v>
      </c>
    </row>
    <row r="44" spans="1:9" x14ac:dyDescent="0.2">
      <c r="A44" s="26"/>
      <c r="B44" s="27"/>
      <c r="C44" s="27"/>
      <c r="D44" s="27"/>
      <c r="E44" s="43" t="s">
        <v>148</v>
      </c>
      <c r="F44" s="30"/>
      <c r="G44" s="31" t="s">
        <v>82</v>
      </c>
      <c r="H44" s="32"/>
      <c r="I44" s="33">
        <f t="shared" ref="I44:I49" si="4">F44*H44</f>
        <v>0</v>
      </c>
    </row>
    <row r="45" spans="1:9" x14ac:dyDescent="0.2">
      <c r="A45" s="26"/>
      <c r="B45" s="27"/>
      <c r="C45" s="27"/>
      <c r="D45" s="27"/>
      <c r="E45" s="43" t="s">
        <v>149</v>
      </c>
      <c r="F45" s="30"/>
      <c r="G45" s="31" t="s">
        <v>82</v>
      </c>
      <c r="H45" s="32"/>
      <c r="I45" s="33">
        <f t="shared" si="4"/>
        <v>0</v>
      </c>
    </row>
    <row r="46" spans="1:9" x14ac:dyDescent="0.2">
      <c r="A46" s="26"/>
      <c r="B46" s="27"/>
      <c r="C46" s="27"/>
      <c r="D46" s="27"/>
      <c r="E46" s="43" t="s">
        <v>150</v>
      </c>
      <c r="F46" s="30"/>
      <c r="G46" s="31" t="s">
        <v>82</v>
      </c>
      <c r="H46" s="32"/>
      <c r="I46" s="33">
        <f t="shared" si="4"/>
        <v>0</v>
      </c>
    </row>
    <row r="47" spans="1:9" x14ac:dyDescent="0.2">
      <c r="A47" s="26"/>
      <c r="B47" s="27"/>
      <c r="C47" s="27"/>
      <c r="D47" s="27"/>
      <c r="E47" s="43" t="s">
        <v>151</v>
      </c>
      <c r="F47" s="30"/>
      <c r="G47" s="31" t="s">
        <v>82</v>
      </c>
      <c r="H47" s="32"/>
      <c r="I47" s="33">
        <f t="shared" si="4"/>
        <v>0</v>
      </c>
    </row>
    <row r="48" spans="1:9" x14ac:dyDescent="0.2">
      <c r="A48" s="26"/>
      <c r="B48" s="27"/>
      <c r="C48" s="27"/>
      <c r="D48" s="27"/>
      <c r="E48" s="43" t="s">
        <v>152</v>
      </c>
      <c r="F48" s="30"/>
      <c r="G48" s="31" t="s">
        <v>82</v>
      </c>
      <c r="H48" s="32"/>
      <c r="I48" s="33">
        <f t="shared" si="4"/>
        <v>0</v>
      </c>
    </row>
    <row r="49" spans="1:9" x14ac:dyDescent="0.2">
      <c r="A49" s="26"/>
      <c r="B49" s="27"/>
      <c r="C49" s="27"/>
      <c r="D49" s="27"/>
      <c r="E49" s="43" t="s">
        <v>153</v>
      </c>
      <c r="F49" s="30"/>
      <c r="G49" s="31" t="s">
        <v>82</v>
      </c>
      <c r="H49" s="32"/>
      <c r="I49" s="33">
        <f t="shared" si="4"/>
        <v>0</v>
      </c>
    </row>
    <row r="50" spans="1:9" x14ac:dyDescent="0.2">
      <c r="A50" s="26"/>
      <c r="B50" s="27"/>
      <c r="C50" s="27"/>
      <c r="D50" s="27"/>
      <c r="E50" s="43" t="s">
        <v>154</v>
      </c>
      <c r="F50" s="30"/>
      <c r="G50" s="31" t="s">
        <v>82</v>
      </c>
      <c r="H50" s="32"/>
      <c r="I50" s="33">
        <f>F50*H50</f>
        <v>0</v>
      </c>
    </row>
    <row r="51" spans="1:9" s="18" customFormat="1" ht="16.5" customHeight="1" x14ac:dyDescent="0.2">
      <c r="A51" s="24"/>
      <c r="B51" s="13"/>
      <c r="C51" s="1" t="s">
        <v>146</v>
      </c>
      <c r="D51" s="14"/>
      <c r="E51" s="14"/>
      <c r="F51" s="61" t="s">
        <v>2</v>
      </c>
      <c r="G51" s="62" t="s">
        <v>1</v>
      </c>
      <c r="H51" s="62" t="s">
        <v>0</v>
      </c>
      <c r="I51" s="17">
        <f>SUBTOTAL(9,I52:I119)</f>
        <v>0</v>
      </c>
    </row>
    <row r="52" spans="1:9" s="23" customFormat="1" ht="14.25" customHeight="1" x14ac:dyDescent="0.2">
      <c r="A52" s="24"/>
      <c r="B52" s="19"/>
      <c r="C52" s="19"/>
      <c r="D52" s="20" t="s">
        <v>34</v>
      </c>
      <c r="E52" s="21"/>
      <c r="F52" s="15"/>
      <c r="G52" s="16"/>
      <c r="H52" s="16"/>
      <c r="I52" s="22">
        <f>SUBTOTAL(9,I53:I57)</f>
        <v>0</v>
      </c>
    </row>
    <row r="53" spans="1:9" x14ac:dyDescent="0.2">
      <c r="A53" s="26"/>
      <c r="B53" s="27"/>
      <c r="C53" s="27"/>
      <c r="D53" s="27"/>
      <c r="E53" s="43" t="s">
        <v>15</v>
      </c>
      <c r="F53" s="30"/>
      <c r="G53" s="31" t="s">
        <v>82</v>
      </c>
      <c r="H53" s="32"/>
      <c r="I53" s="33">
        <f>F53*H53</f>
        <v>0</v>
      </c>
    </row>
    <row r="54" spans="1:9" ht="16.5" x14ac:dyDescent="0.2">
      <c r="A54" s="26"/>
      <c r="B54" s="27"/>
      <c r="C54" s="27"/>
      <c r="D54" s="27"/>
      <c r="E54" s="43" t="s">
        <v>143</v>
      </c>
      <c r="F54" s="30"/>
      <c r="G54" s="31" t="s">
        <v>82</v>
      </c>
      <c r="H54" s="32"/>
      <c r="I54" s="33">
        <f t="shared" ref="I54:I57" si="5">F54*H54</f>
        <v>0</v>
      </c>
    </row>
    <row r="55" spans="1:9" ht="16.5" x14ac:dyDescent="0.2">
      <c r="A55" s="26"/>
      <c r="B55" s="27"/>
      <c r="C55" s="27"/>
      <c r="D55" s="27"/>
      <c r="E55" s="43" t="s">
        <v>144</v>
      </c>
      <c r="F55" s="30"/>
      <c r="G55" s="31" t="s">
        <v>82</v>
      </c>
      <c r="H55" s="32"/>
      <c r="I55" s="33">
        <f t="shared" si="5"/>
        <v>0</v>
      </c>
    </row>
    <row r="56" spans="1:9" x14ac:dyDescent="0.2">
      <c r="A56" s="26"/>
      <c r="B56" s="27"/>
      <c r="C56" s="27"/>
      <c r="D56" s="27"/>
      <c r="E56" s="43" t="s">
        <v>16</v>
      </c>
      <c r="F56" s="30"/>
      <c r="G56" s="31" t="s">
        <v>82</v>
      </c>
      <c r="H56" s="32"/>
      <c r="I56" s="33">
        <f t="shared" si="5"/>
        <v>0</v>
      </c>
    </row>
    <row r="57" spans="1:9" x14ac:dyDescent="0.2">
      <c r="A57" s="26"/>
      <c r="B57" s="27"/>
      <c r="C57" s="27"/>
      <c r="D57" s="27"/>
      <c r="E57" s="43" t="s">
        <v>17</v>
      </c>
      <c r="F57" s="30"/>
      <c r="G57" s="31" t="s">
        <v>82</v>
      </c>
      <c r="H57" s="32"/>
      <c r="I57" s="33">
        <f t="shared" si="5"/>
        <v>0</v>
      </c>
    </row>
    <row r="58" spans="1:9" s="23" customFormat="1" ht="14.25" customHeight="1" x14ac:dyDescent="0.2">
      <c r="A58" s="24"/>
      <c r="B58" s="19"/>
      <c r="C58" s="19"/>
      <c r="D58" s="20" t="s">
        <v>35</v>
      </c>
      <c r="E58" s="21"/>
      <c r="F58" s="15"/>
      <c r="G58" s="16"/>
      <c r="H58" s="16"/>
      <c r="I58" s="22">
        <f>SUBTOTAL(9,I59:I63)</f>
        <v>0</v>
      </c>
    </row>
    <row r="59" spans="1:9" x14ac:dyDescent="0.2">
      <c r="A59" s="26"/>
      <c r="B59" s="27"/>
      <c r="C59" s="27"/>
      <c r="D59" s="27"/>
      <c r="E59" s="43" t="s">
        <v>44</v>
      </c>
      <c r="F59" s="30"/>
      <c r="G59" s="31" t="s">
        <v>82</v>
      </c>
      <c r="H59" s="32"/>
      <c r="I59" s="33">
        <f>F59*H59</f>
        <v>0</v>
      </c>
    </row>
    <row r="60" spans="1:9" x14ac:dyDescent="0.2">
      <c r="A60" s="26"/>
      <c r="B60" s="27"/>
      <c r="C60" s="27"/>
      <c r="D60" s="27"/>
      <c r="E60" s="43" t="s">
        <v>18</v>
      </c>
      <c r="F60" s="30"/>
      <c r="G60" s="31" t="s">
        <v>82</v>
      </c>
      <c r="H60" s="32"/>
      <c r="I60" s="33">
        <f t="shared" ref="I60:I63" si="6">F60*H60</f>
        <v>0</v>
      </c>
    </row>
    <row r="61" spans="1:9" x14ac:dyDescent="0.2">
      <c r="A61" s="26"/>
      <c r="B61" s="27"/>
      <c r="C61" s="27"/>
      <c r="D61" s="27"/>
      <c r="E61" s="43" t="s">
        <v>45</v>
      </c>
      <c r="F61" s="30"/>
      <c r="G61" s="31" t="s">
        <v>82</v>
      </c>
      <c r="H61" s="32"/>
      <c r="I61" s="33">
        <f t="shared" si="6"/>
        <v>0</v>
      </c>
    </row>
    <row r="62" spans="1:9" x14ac:dyDescent="0.2">
      <c r="A62" s="26"/>
      <c r="B62" s="27"/>
      <c r="C62" s="27"/>
      <c r="D62" s="27"/>
      <c r="E62" s="43" t="s">
        <v>155</v>
      </c>
      <c r="F62" s="30"/>
      <c r="G62" s="31" t="s">
        <v>82</v>
      </c>
      <c r="H62" s="32"/>
      <c r="I62" s="33">
        <f t="shared" si="6"/>
        <v>0</v>
      </c>
    </row>
    <row r="63" spans="1:9" x14ac:dyDescent="0.2">
      <c r="A63" s="26"/>
      <c r="B63" s="27"/>
      <c r="C63" s="27"/>
      <c r="D63" s="27"/>
      <c r="E63" s="43" t="s">
        <v>156</v>
      </c>
      <c r="F63" s="30"/>
      <c r="G63" s="31" t="s">
        <v>82</v>
      </c>
      <c r="H63" s="32"/>
      <c r="I63" s="33">
        <f t="shared" si="6"/>
        <v>0</v>
      </c>
    </row>
    <row r="64" spans="1:9" s="23" customFormat="1" ht="14.25" customHeight="1" x14ac:dyDescent="0.2">
      <c r="A64" s="24"/>
      <c r="B64" s="19"/>
      <c r="C64" s="19"/>
      <c r="D64" s="20" t="s">
        <v>36</v>
      </c>
      <c r="E64" s="21"/>
      <c r="F64" s="15"/>
      <c r="G64" s="16"/>
      <c r="H64" s="16"/>
      <c r="I64" s="22">
        <f>SUBTOTAL(9,I65:I66)</f>
        <v>0</v>
      </c>
    </row>
    <row r="65" spans="1:9" ht="12.75" customHeight="1" x14ac:dyDescent="0.2">
      <c r="A65" s="26"/>
      <c r="B65" s="27"/>
      <c r="C65" s="27"/>
      <c r="D65" s="27"/>
      <c r="E65" s="43" t="s">
        <v>46</v>
      </c>
      <c r="F65" s="30"/>
      <c r="G65" s="31" t="s">
        <v>82</v>
      </c>
      <c r="H65" s="32"/>
      <c r="I65" s="33">
        <f>F65*H65</f>
        <v>0</v>
      </c>
    </row>
    <row r="66" spans="1:9" ht="12.75" customHeight="1" x14ac:dyDescent="0.2">
      <c r="A66" s="26"/>
      <c r="B66" s="27"/>
      <c r="C66" s="27"/>
      <c r="D66" s="27"/>
      <c r="E66" s="43" t="s">
        <v>73</v>
      </c>
      <c r="F66" s="30"/>
      <c r="G66" s="31" t="s">
        <v>82</v>
      </c>
      <c r="H66" s="32"/>
      <c r="I66" s="33">
        <f>F66*H66</f>
        <v>0</v>
      </c>
    </row>
    <row r="67" spans="1:9" s="23" customFormat="1" ht="14.25" customHeight="1" x14ac:dyDescent="0.2">
      <c r="A67" s="24"/>
      <c r="B67" s="19"/>
      <c r="C67" s="19"/>
      <c r="D67" s="20" t="s">
        <v>37</v>
      </c>
      <c r="E67" s="21"/>
      <c r="F67" s="15"/>
      <c r="G67" s="16"/>
      <c r="H67" s="16"/>
      <c r="I67" s="22">
        <f>SUBTOTAL(9,I68:I72)</f>
        <v>0</v>
      </c>
    </row>
    <row r="68" spans="1:9" s="23" customFormat="1" ht="14.25" customHeight="1" x14ac:dyDescent="0.2">
      <c r="A68" s="24"/>
      <c r="B68" s="19"/>
      <c r="C68" s="19"/>
      <c r="D68" s="20"/>
      <c r="E68" s="43" t="s">
        <v>54</v>
      </c>
      <c r="F68" s="30"/>
      <c r="G68" s="31" t="s">
        <v>82</v>
      </c>
      <c r="H68" s="32"/>
      <c r="I68" s="33">
        <f>F68*H68</f>
        <v>0</v>
      </c>
    </row>
    <row r="69" spans="1:9" s="23" customFormat="1" ht="14.25" customHeight="1" x14ac:dyDescent="0.2">
      <c r="A69" s="24"/>
      <c r="B69" s="19"/>
      <c r="C69" s="19"/>
      <c r="D69" s="20"/>
      <c r="E69" s="43" t="s">
        <v>55</v>
      </c>
      <c r="F69" s="30"/>
      <c r="G69" s="31" t="s">
        <v>82</v>
      </c>
      <c r="H69" s="32"/>
      <c r="I69" s="33">
        <f t="shared" ref="I69:I72" si="7">F69*H69</f>
        <v>0</v>
      </c>
    </row>
    <row r="70" spans="1:9" s="23" customFormat="1" ht="14.25" customHeight="1" x14ac:dyDescent="0.2">
      <c r="A70" s="24"/>
      <c r="B70" s="19"/>
      <c r="C70" s="19"/>
      <c r="D70" s="20"/>
      <c r="E70" s="43" t="s">
        <v>194</v>
      </c>
      <c r="F70" s="30"/>
      <c r="G70" s="31" t="s">
        <v>82</v>
      </c>
      <c r="H70" s="32"/>
      <c r="I70" s="33">
        <f t="shared" si="7"/>
        <v>0</v>
      </c>
    </row>
    <row r="71" spans="1:9" s="23" customFormat="1" ht="14.25" customHeight="1" x14ac:dyDescent="0.2">
      <c r="A71" s="24"/>
      <c r="B71" s="19"/>
      <c r="C71" s="19"/>
      <c r="D71" s="20"/>
      <c r="E71" s="43" t="s">
        <v>209</v>
      </c>
      <c r="F71" s="30"/>
      <c r="G71" s="31" t="s">
        <v>82</v>
      </c>
      <c r="H71" s="32"/>
      <c r="I71" s="33">
        <f t="shared" si="7"/>
        <v>0</v>
      </c>
    </row>
    <row r="72" spans="1:9" s="23" customFormat="1" ht="14.25" customHeight="1" x14ac:dyDescent="0.2">
      <c r="A72" s="24"/>
      <c r="B72" s="19"/>
      <c r="C72" s="19"/>
      <c r="D72" s="20"/>
      <c r="E72" s="43" t="s">
        <v>195</v>
      </c>
      <c r="F72" s="30"/>
      <c r="G72" s="31" t="s">
        <v>82</v>
      </c>
      <c r="H72" s="32"/>
      <c r="I72" s="33">
        <f t="shared" si="7"/>
        <v>0</v>
      </c>
    </row>
    <row r="73" spans="1:9" s="23" customFormat="1" ht="14.25" customHeight="1" x14ac:dyDescent="0.2">
      <c r="A73" s="24"/>
      <c r="B73" s="19"/>
      <c r="C73" s="19"/>
      <c r="D73" s="20" t="s">
        <v>38</v>
      </c>
      <c r="E73" s="21"/>
      <c r="F73" s="15"/>
      <c r="G73" s="16"/>
      <c r="H73" s="16"/>
      <c r="I73" s="22">
        <f>SUBTOTAL(9,I74:I87)</f>
        <v>0</v>
      </c>
    </row>
    <row r="74" spans="1:9" x14ac:dyDescent="0.2">
      <c r="A74" s="26"/>
      <c r="B74" s="27"/>
      <c r="C74" s="27"/>
      <c r="D74" s="27"/>
      <c r="E74" s="43" t="s">
        <v>167</v>
      </c>
      <c r="F74" s="30"/>
      <c r="G74" s="31" t="s">
        <v>82</v>
      </c>
      <c r="H74" s="32"/>
      <c r="I74" s="33">
        <f>F74*H74</f>
        <v>0</v>
      </c>
    </row>
    <row r="75" spans="1:9" x14ac:dyDescent="0.2">
      <c r="A75" s="26"/>
      <c r="B75" s="27"/>
      <c r="C75" s="27"/>
      <c r="D75" s="27"/>
      <c r="E75" s="43" t="s">
        <v>169</v>
      </c>
      <c r="F75" s="30"/>
      <c r="G75" s="31" t="s">
        <v>82</v>
      </c>
      <c r="H75" s="32"/>
      <c r="I75" s="33">
        <f t="shared" ref="I75:I87" si="8">F75*H75</f>
        <v>0</v>
      </c>
    </row>
    <row r="76" spans="1:9" x14ac:dyDescent="0.2">
      <c r="A76" s="26"/>
      <c r="B76" s="27"/>
      <c r="C76" s="27"/>
      <c r="D76" s="27"/>
      <c r="E76" s="43" t="s">
        <v>170</v>
      </c>
      <c r="F76" s="30"/>
      <c r="G76" s="31" t="s">
        <v>82</v>
      </c>
      <c r="H76" s="32"/>
      <c r="I76" s="33">
        <f t="shared" si="8"/>
        <v>0</v>
      </c>
    </row>
    <row r="77" spans="1:9" x14ac:dyDescent="0.2">
      <c r="A77" s="26"/>
      <c r="B77" s="27"/>
      <c r="C77" s="27"/>
      <c r="D77" s="27"/>
      <c r="E77" s="43" t="s">
        <v>171</v>
      </c>
      <c r="F77" s="30"/>
      <c r="G77" s="31" t="s">
        <v>82</v>
      </c>
      <c r="H77" s="32"/>
      <c r="I77" s="33">
        <f t="shared" si="8"/>
        <v>0</v>
      </c>
    </row>
    <row r="78" spans="1:9" x14ac:dyDescent="0.2">
      <c r="A78" s="26"/>
      <c r="B78" s="27"/>
      <c r="C78" s="27"/>
      <c r="D78" s="27"/>
      <c r="E78" s="43" t="s">
        <v>172</v>
      </c>
      <c r="F78" s="30"/>
      <c r="G78" s="31" t="s">
        <v>82</v>
      </c>
      <c r="H78" s="32"/>
      <c r="I78" s="33">
        <f t="shared" si="8"/>
        <v>0</v>
      </c>
    </row>
    <row r="79" spans="1:9" x14ac:dyDescent="0.2">
      <c r="A79" s="26"/>
      <c r="B79" s="27"/>
      <c r="C79" s="27"/>
      <c r="D79" s="27"/>
      <c r="E79" s="43" t="s">
        <v>173</v>
      </c>
      <c r="F79" s="30"/>
      <c r="G79" s="31" t="s">
        <v>82</v>
      </c>
      <c r="H79" s="32"/>
      <c r="I79" s="33">
        <f t="shared" si="8"/>
        <v>0</v>
      </c>
    </row>
    <row r="80" spans="1:9" x14ac:dyDescent="0.2">
      <c r="A80" s="26"/>
      <c r="B80" s="27"/>
      <c r="C80" s="27"/>
      <c r="D80" s="27"/>
      <c r="E80" s="43" t="s">
        <v>163</v>
      </c>
      <c r="F80" s="30"/>
      <c r="G80" s="31" t="s">
        <v>82</v>
      </c>
      <c r="H80" s="32"/>
      <c r="I80" s="33">
        <f t="shared" si="8"/>
        <v>0</v>
      </c>
    </row>
    <row r="81" spans="1:9" x14ac:dyDescent="0.2">
      <c r="A81" s="26"/>
      <c r="B81" s="27"/>
      <c r="C81" s="27"/>
      <c r="D81" s="27"/>
      <c r="E81" s="43" t="s">
        <v>164</v>
      </c>
      <c r="F81" s="30"/>
      <c r="G81" s="31" t="s">
        <v>82</v>
      </c>
      <c r="H81" s="32"/>
      <c r="I81" s="33">
        <f t="shared" si="8"/>
        <v>0</v>
      </c>
    </row>
    <row r="82" spans="1:9" x14ac:dyDescent="0.2">
      <c r="A82" s="26"/>
      <c r="B82" s="27"/>
      <c r="C82" s="27"/>
      <c r="D82" s="27"/>
      <c r="E82" s="43" t="s">
        <v>165</v>
      </c>
      <c r="F82" s="30"/>
      <c r="G82" s="31" t="s">
        <v>82</v>
      </c>
      <c r="H82" s="32"/>
      <c r="I82" s="33">
        <f t="shared" si="8"/>
        <v>0</v>
      </c>
    </row>
    <row r="83" spans="1:9" x14ac:dyDescent="0.2">
      <c r="A83" s="26"/>
      <c r="B83" s="27"/>
      <c r="C83" s="27"/>
      <c r="D83" s="27"/>
      <c r="E83" s="43" t="s">
        <v>166</v>
      </c>
      <c r="F83" s="30"/>
      <c r="G83" s="31" t="s">
        <v>82</v>
      </c>
      <c r="H83" s="32"/>
      <c r="I83" s="33">
        <f t="shared" si="8"/>
        <v>0</v>
      </c>
    </row>
    <row r="84" spans="1:9" x14ac:dyDescent="0.2">
      <c r="A84" s="26"/>
      <c r="B84" s="27"/>
      <c r="C84" s="27"/>
      <c r="D84" s="27"/>
      <c r="E84" s="43" t="s">
        <v>168</v>
      </c>
      <c r="F84" s="30"/>
      <c r="G84" s="31" t="s">
        <v>82</v>
      </c>
      <c r="H84" s="32"/>
      <c r="I84" s="33">
        <f t="shared" si="8"/>
        <v>0</v>
      </c>
    </row>
    <row r="85" spans="1:9" x14ac:dyDescent="0.2">
      <c r="A85" s="26"/>
      <c r="B85" s="27"/>
      <c r="C85" s="27"/>
      <c r="D85" s="27"/>
      <c r="E85" s="43" t="s">
        <v>174</v>
      </c>
      <c r="F85" s="30"/>
      <c r="G85" s="31" t="s">
        <v>82</v>
      </c>
      <c r="H85" s="32"/>
      <c r="I85" s="33">
        <f t="shared" si="8"/>
        <v>0</v>
      </c>
    </row>
    <row r="86" spans="1:9" x14ac:dyDescent="0.2">
      <c r="A86" s="26"/>
      <c r="B86" s="27"/>
      <c r="C86" s="27"/>
      <c r="D86" s="27"/>
      <c r="E86" s="43" t="s">
        <v>175</v>
      </c>
      <c r="F86" s="30"/>
      <c r="G86" s="31" t="s">
        <v>82</v>
      </c>
      <c r="H86" s="32"/>
      <c r="I86" s="33">
        <f t="shared" si="8"/>
        <v>0</v>
      </c>
    </row>
    <row r="87" spans="1:9" x14ac:dyDescent="0.2">
      <c r="A87" s="26"/>
      <c r="B87" s="27"/>
      <c r="C87" s="27"/>
      <c r="D87" s="27"/>
      <c r="E87" s="43" t="s">
        <v>176</v>
      </c>
      <c r="F87" s="30"/>
      <c r="G87" s="31" t="s">
        <v>82</v>
      </c>
      <c r="H87" s="32"/>
      <c r="I87" s="33">
        <f t="shared" si="8"/>
        <v>0</v>
      </c>
    </row>
    <row r="88" spans="1:9" s="23" customFormat="1" ht="14.25" customHeight="1" x14ac:dyDescent="0.2">
      <c r="A88" s="24"/>
      <c r="B88" s="19"/>
      <c r="C88" s="19"/>
      <c r="D88" s="20" t="s">
        <v>39</v>
      </c>
      <c r="E88" s="21"/>
      <c r="F88" s="15"/>
      <c r="G88" s="16"/>
      <c r="H88" s="16"/>
      <c r="I88" s="22">
        <f>SUBTOTAL(9,I89:I108)</f>
        <v>0</v>
      </c>
    </row>
    <row r="89" spans="1:9" x14ac:dyDescent="0.2">
      <c r="A89" s="26"/>
      <c r="B89" s="27"/>
      <c r="C89" s="27"/>
      <c r="D89" s="27"/>
      <c r="E89" s="43" t="s">
        <v>56</v>
      </c>
      <c r="F89" s="30"/>
      <c r="G89" s="31" t="s">
        <v>82</v>
      </c>
      <c r="H89" s="32"/>
      <c r="I89" s="33">
        <f>F89*H89</f>
        <v>0</v>
      </c>
    </row>
    <row r="90" spans="1:9" x14ac:dyDescent="0.2">
      <c r="A90" s="26"/>
      <c r="B90" s="27"/>
      <c r="C90" s="27"/>
      <c r="D90" s="27"/>
      <c r="E90" s="43" t="s">
        <v>177</v>
      </c>
      <c r="F90" s="30"/>
      <c r="G90" s="31" t="s">
        <v>82</v>
      </c>
      <c r="H90" s="32"/>
      <c r="I90" s="33">
        <f t="shared" ref="I90:I108" si="9">F90*H90</f>
        <v>0</v>
      </c>
    </row>
    <row r="91" spans="1:9" x14ac:dyDescent="0.2">
      <c r="A91" s="26"/>
      <c r="B91" s="27"/>
      <c r="C91" s="27"/>
      <c r="D91" s="27"/>
      <c r="E91" s="43" t="s">
        <v>178</v>
      </c>
      <c r="F91" s="30"/>
      <c r="G91" s="31" t="s">
        <v>82</v>
      </c>
      <c r="H91" s="32"/>
      <c r="I91" s="33">
        <f t="shared" si="9"/>
        <v>0</v>
      </c>
    </row>
    <row r="92" spans="1:9" x14ac:dyDescent="0.2">
      <c r="A92" s="26"/>
      <c r="B92" s="27"/>
      <c r="C92" s="27"/>
      <c r="D92" s="27"/>
      <c r="E92" s="43" t="s">
        <v>179</v>
      </c>
      <c r="F92" s="30"/>
      <c r="G92" s="31" t="s">
        <v>82</v>
      </c>
      <c r="H92" s="32"/>
      <c r="I92" s="33">
        <f t="shared" si="9"/>
        <v>0</v>
      </c>
    </row>
    <row r="93" spans="1:9" x14ac:dyDescent="0.2">
      <c r="A93" s="26"/>
      <c r="B93" s="27"/>
      <c r="C93" s="27"/>
      <c r="D93" s="27"/>
      <c r="E93" s="43" t="s">
        <v>180</v>
      </c>
      <c r="F93" s="30"/>
      <c r="G93" s="31" t="s">
        <v>82</v>
      </c>
      <c r="H93" s="32"/>
      <c r="I93" s="33">
        <f t="shared" si="9"/>
        <v>0</v>
      </c>
    </row>
    <row r="94" spans="1:9" x14ac:dyDescent="0.2">
      <c r="A94" s="26"/>
      <c r="B94" s="27"/>
      <c r="C94" s="27"/>
      <c r="D94" s="27"/>
      <c r="E94" s="43" t="s">
        <v>181</v>
      </c>
      <c r="F94" s="30"/>
      <c r="G94" s="31" t="s">
        <v>82</v>
      </c>
      <c r="H94" s="32"/>
      <c r="I94" s="33">
        <f t="shared" si="9"/>
        <v>0</v>
      </c>
    </row>
    <row r="95" spans="1:9" x14ac:dyDescent="0.2">
      <c r="A95" s="26"/>
      <c r="B95" s="27"/>
      <c r="C95" s="27"/>
      <c r="D95" s="27"/>
      <c r="E95" s="43" t="s">
        <v>182</v>
      </c>
      <c r="F95" s="30"/>
      <c r="G95" s="31" t="s">
        <v>82</v>
      </c>
      <c r="H95" s="32"/>
      <c r="I95" s="33">
        <f t="shared" si="9"/>
        <v>0</v>
      </c>
    </row>
    <row r="96" spans="1:9" x14ac:dyDescent="0.2">
      <c r="A96" s="26"/>
      <c r="B96" s="27"/>
      <c r="C96" s="27"/>
      <c r="D96" s="27"/>
      <c r="E96" s="43" t="s">
        <v>85</v>
      </c>
      <c r="F96" s="30"/>
      <c r="G96" s="31" t="s">
        <v>82</v>
      </c>
      <c r="H96" s="32"/>
      <c r="I96" s="33">
        <f t="shared" si="9"/>
        <v>0</v>
      </c>
    </row>
    <row r="97" spans="1:9" x14ac:dyDescent="0.2">
      <c r="A97" s="26"/>
      <c r="B97" s="27"/>
      <c r="C97" s="27"/>
      <c r="D97" s="27"/>
      <c r="E97" s="43" t="s">
        <v>84</v>
      </c>
      <c r="F97" s="30"/>
      <c r="G97" s="31" t="s">
        <v>82</v>
      </c>
      <c r="H97" s="32"/>
      <c r="I97" s="33">
        <f t="shared" si="9"/>
        <v>0</v>
      </c>
    </row>
    <row r="98" spans="1:9" x14ac:dyDescent="0.2">
      <c r="A98" s="26"/>
      <c r="B98" s="27"/>
      <c r="C98" s="27"/>
      <c r="D98" s="27"/>
      <c r="E98" s="43" t="s">
        <v>183</v>
      </c>
      <c r="F98" s="30"/>
      <c r="G98" s="31" t="s">
        <v>82</v>
      </c>
      <c r="H98" s="32"/>
      <c r="I98" s="33">
        <f t="shared" si="9"/>
        <v>0</v>
      </c>
    </row>
    <row r="99" spans="1:9" x14ac:dyDescent="0.2">
      <c r="A99" s="26"/>
      <c r="B99" s="27"/>
      <c r="C99" s="27"/>
      <c r="D99" s="27"/>
      <c r="E99" s="43" t="s">
        <v>184</v>
      </c>
      <c r="F99" s="30"/>
      <c r="G99" s="31" t="s">
        <v>82</v>
      </c>
      <c r="H99" s="32"/>
      <c r="I99" s="33">
        <f t="shared" si="9"/>
        <v>0</v>
      </c>
    </row>
    <row r="100" spans="1:9" x14ac:dyDescent="0.2">
      <c r="A100" s="26"/>
      <c r="B100" s="27"/>
      <c r="C100" s="27"/>
      <c r="D100" s="27"/>
      <c r="E100" s="43" t="s">
        <v>185</v>
      </c>
      <c r="F100" s="30"/>
      <c r="G100" s="31" t="s">
        <v>82</v>
      </c>
      <c r="H100" s="32"/>
      <c r="I100" s="33">
        <f t="shared" si="9"/>
        <v>0</v>
      </c>
    </row>
    <row r="101" spans="1:9" x14ac:dyDescent="0.2">
      <c r="A101" s="26"/>
      <c r="B101" s="27"/>
      <c r="C101" s="27"/>
      <c r="D101" s="27"/>
      <c r="E101" s="43" t="s">
        <v>186</v>
      </c>
      <c r="F101" s="30"/>
      <c r="G101" s="31" t="s">
        <v>82</v>
      </c>
      <c r="H101" s="32"/>
      <c r="I101" s="33">
        <f t="shared" si="9"/>
        <v>0</v>
      </c>
    </row>
    <row r="102" spans="1:9" x14ac:dyDescent="0.2">
      <c r="A102" s="26"/>
      <c r="B102" s="27"/>
      <c r="C102" s="27"/>
      <c r="D102" s="27"/>
      <c r="E102" s="43" t="s">
        <v>187</v>
      </c>
      <c r="F102" s="30"/>
      <c r="G102" s="31" t="s">
        <v>82</v>
      </c>
      <c r="H102" s="32"/>
      <c r="I102" s="33">
        <f t="shared" si="9"/>
        <v>0</v>
      </c>
    </row>
    <row r="103" spans="1:9" x14ac:dyDescent="0.2">
      <c r="A103" s="26"/>
      <c r="B103" s="27"/>
      <c r="C103" s="27"/>
      <c r="D103" s="27"/>
      <c r="E103" s="43" t="s">
        <v>188</v>
      </c>
      <c r="F103" s="30"/>
      <c r="G103" s="31" t="s">
        <v>82</v>
      </c>
      <c r="H103" s="32"/>
      <c r="I103" s="33">
        <f t="shared" si="9"/>
        <v>0</v>
      </c>
    </row>
    <row r="104" spans="1:9" x14ac:dyDescent="0.2">
      <c r="A104" s="26"/>
      <c r="B104" s="27"/>
      <c r="C104" s="27"/>
      <c r="D104" s="27"/>
      <c r="E104" s="43" t="s">
        <v>189</v>
      </c>
      <c r="F104" s="30"/>
      <c r="G104" s="31" t="s">
        <v>82</v>
      </c>
      <c r="H104" s="32"/>
      <c r="I104" s="33">
        <f t="shared" si="9"/>
        <v>0</v>
      </c>
    </row>
    <row r="105" spans="1:9" x14ac:dyDescent="0.2">
      <c r="A105" s="26"/>
      <c r="B105" s="27"/>
      <c r="C105" s="27"/>
      <c r="D105" s="27"/>
      <c r="E105" s="43" t="s">
        <v>190</v>
      </c>
      <c r="F105" s="30"/>
      <c r="G105" s="31" t="s">
        <v>82</v>
      </c>
      <c r="H105" s="32"/>
      <c r="I105" s="33">
        <f t="shared" si="9"/>
        <v>0</v>
      </c>
    </row>
    <row r="106" spans="1:9" x14ac:dyDescent="0.2">
      <c r="A106" s="26"/>
      <c r="B106" s="27"/>
      <c r="C106" s="27"/>
      <c r="D106" s="27"/>
      <c r="E106" s="43" t="s">
        <v>191</v>
      </c>
      <c r="F106" s="30"/>
      <c r="G106" s="31" t="s">
        <v>82</v>
      </c>
      <c r="H106" s="32"/>
      <c r="I106" s="33">
        <f t="shared" si="9"/>
        <v>0</v>
      </c>
    </row>
    <row r="107" spans="1:9" x14ac:dyDescent="0.2">
      <c r="A107" s="26"/>
      <c r="B107" s="27"/>
      <c r="C107" s="27"/>
      <c r="D107" s="27"/>
      <c r="E107" s="43" t="s">
        <v>192</v>
      </c>
      <c r="F107" s="30"/>
      <c r="G107" s="31" t="s">
        <v>82</v>
      </c>
      <c r="H107" s="32"/>
      <c r="I107" s="33">
        <f t="shared" si="9"/>
        <v>0</v>
      </c>
    </row>
    <row r="108" spans="1:9" x14ac:dyDescent="0.2">
      <c r="A108" s="26"/>
      <c r="B108" s="27"/>
      <c r="C108" s="27"/>
      <c r="D108" s="27"/>
      <c r="E108" s="43" t="s">
        <v>193</v>
      </c>
      <c r="F108" s="30"/>
      <c r="G108" s="31" t="s">
        <v>82</v>
      </c>
      <c r="H108" s="32"/>
      <c r="I108" s="33">
        <f t="shared" si="9"/>
        <v>0</v>
      </c>
    </row>
    <row r="109" spans="1:9" s="23" customFormat="1" ht="14.25" customHeight="1" x14ac:dyDescent="0.2">
      <c r="A109" s="24"/>
      <c r="B109" s="19"/>
      <c r="C109" s="19"/>
      <c r="D109" s="20" t="s">
        <v>40</v>
      </c>
      <c r="E109" s="21"/>
      <c r="F109" s="15"/>
      <c r="G109" s="16"/>
      <c r="H109" s="16"/>
      <c r="I109" s="22">
        <f>SUBTOTAL(9,I110:I119)</f>
        <v>0</v>
      </c>
    </row>
    <row r="110" spans="1:9" x14ac:dyDescent="0.2">
      <c r="A110" s="26"/>
      <c r="B110" s="27"/>
      <c r="C110" s="27"/>
      <c r="D110" s="27"/>
      <c r="E110" s="43" t="s">
        <v>157</v>
      </c>
      <c r="F110" s="30"/>
      <c r="G110" s="31" t="s">
        <v>82</v>
      </c>
      <c r="H110" s="32"/>
      <c r="I110" s="33">
        <f>F110*H110</f>
        <v>0</v>
      </c>
    </row>
    <row r="111" spans="1:9" x14ac:dyDescent="0.2">
      <c r="A111" s="26"/>
      <c r="B111" s="27"/>
      <c r="C111" s="27"/>
      <c r="D111" s="27"/>
      <c r="E111" s="43" t="s">
        <v>158</v>
      </c>
      <c r="F111" s="30"/>
      <c r="G111" s="31" t="s">
        <v>82</v>
      </c>
      <c r="H111" s="32"/>
      <c r="I111" s="33">
        <f>F111*H111</f>
        <v>0</v>
      </c>
    </row>
    <row r="112" spans="1:9" x14ac:dyDescent="0.2">
      <c r="A112" s="26"/>
      <c r="B112" s="27"/>
      <c r="C112" s="27"/>
      <c r="D112" s="27"/>
      <c r="E112" s="43" t="s">
        <v>159</v>
      </c>
      <c r="F112" s="30"/>
      <c r="G112" s="31" t="s">
        <v>82</v>
      </c>
      <c r="H112" s="32"/>
      <c r="I112" s="33">
        <f t="shared" ref="I112:I117" si="10">F112*H112</f>
        <v>0</v>
      </c>
    </row>
    <row r="113" spans="1:9" x14ac:dyDescent="0.2">
      <c r="A113" s="26"/>
      <c r="B113" s="27"/>
      <c r="C113" s="27"/>
      <c r="D113" s="27"/>
      <c r="E113" s="43" t="s">
        <v>160</v>
      </c>
      <c r="F113" s="30"/>
      <c r="G113" s="31" t="s">
        <v>82</v>
      </c>
      <c r="H113" s="32"/>
      <c r="I113" s="33">
        <f t="shared" si="10"/>
        <v>0</v>
      </c>
    </row>
    <row r="114" spans="1:9" x14ac:dyDescent="0.2">
      <c r="A114" s="26"/>
      <c r="B114" s="27"/>
      <c r="C114" s="27"/>
      <c r="D114" s="27"/>
      <c r="E114" s="43" t="s">
        <v>161</v>
      </c>
      <c r="F114" s="30"/>
      <c r="G114" s="31" t="s">
        <v>82</v>
      </c>
      <c r="H114" s="32"/>
      <c r="I114" s="33">
        <f t="shared" si="10"/>
        <v>0</v>
      </c>
    </row>
    <row r="115" spans="1:9" x14ac:dyDescent="0.2">
      <c r="A115" s="26"/>
      <c r="B115" s="27"/>
      <c r="C115" s="27"/>
      <c r="D115" s="27"/>
      <c r="E115" s="43" t="s">
        <v>162</v>
      </c>
      <c r="F115" s="30"/>
      <c r="G115" s="31" t="s">
        <v>82</v>
      </c>
      <c r="H115" s="32"/>
      <c r="I115" s="33">
        <f t="shared" si="10"/>
        <v>0</v>
      </c>
    </row>
    <row r="116" spans="1:9" x14ac:dyDescent="0.2">
      <c r="A116" s="26"/>
      <c r="B116" s="27"/>
      <c r="C116" s="27"/>
      <c r="D116" s="27"/>
      <c r="E116" s="43" t="s">
        <v>41</v>
      </c>
      <c r="F116" s="30"/>
      <c r="G116" s="31" t="s">
        <v>82</v>
      </c>
      <c r="H116" s="32"/>
      <c r="I116" s="33">
        <f t="shared" si="10"/>
        <v>0</v>
      </c>
    </row>
    <row r="117" spans="1:9" x14ac:dyDescent="0.2">
      <c r="A117" s="26"/>
      <c r="B117" s="27"/>
      <c r="C117" s="27"/>
      <c r="D117" s="27"/>
      <c r="E117" s="43" t="s">
        <v>57</v>
      </c>
      <c r="F117" s="30"/>
      <c r="G117" s="31" t="s">
        <v>82</v>
      </c>
      <c r="H117" s="32"/>
      <c r="I117" s="33">
        <f t="shared" si="10"/>
        <v>0</v>
      </c>
    </row>
    <row r="118" spans="1:9" x14ac:dyDescent="0.2">
      <c r="A118" s="26"/>
      <c r="B118" s="27"/>
      <c r="C118" s="27"/>
      <c r="D118" s="27"/>
      <c r="E118" s="43" t="s">
        <v>86</v>
      </c>
      <c r="F118" s="30"/>
      <c r="G118" s="31" t="s">
        <v>82</v>
      </c>
      <c r="H118" s="32"/>
      <c r="I118" s="33">
        <f t="shared" ref="I118:I119" si="11">F118*H118</f>
        <v>0</v>
      </c>
    </row>
    <row r="119" spans="1:9" x14ac:dyDescent="0.2">
      <c r="A119" s="26"/>
      <c r="B119" s="27"/>
      <c r="C119" s="27"/>
      <c r="D119" s="27"/>
      <c r="E119" s="43" t="s">
        <v>87</v>
      </c>
      <c r="F119" s="30"/>
      <c r="G119" s="31" t="s">
        <v>82</v>
      </c>
      <c r="H119" s="32"/>
      <c r="I119" s="33">
        <f t="shared" si="11"/>
        <v>0</v>
      </c>
    </row>
    <row r="120" spans="1:9" s="25" customFormat="1" ht="16.5" customHeight="1" x14ac:dyDescent="0.2">
      <c r="A120" s="24"/>
      <c r="B120" s="19"/>
      <c r="C120" s="4" t="s">
        <v>8</v>
      </c>
      <c r="E120" s="21"/>
      <c r="F120" s="15"/>
      <c r="G120" s="16"/>
      <c r="H120" s="16"/>
      <c r="I120" s="17">
        <f>SUBTOTAL(9,I121:I123)</f>
        <v>0</v>
      </c>
    </row>
    <row r="121" spans="1:9" s="18" customFormat="1" x14ac:dyDescent="0.2">
      <c r="A121" s="24"/>
      <c r="B121" s="27"/>
      <c r="C121" s="27"/>
      <c r="D121" s="13"/>
      <c r="E121" s="44"/>
      <c r="F121" s="45"/>
      <c r="G121" s="46">
        <v>0</v>
      </c>
      <c r="H121" s="47"/>
      <c r="I121" s="48">
        <f>H121*G121</f>
        <v>0</v>
      </c>
    </row>
    <row r="122" spans="1:9" s="18" customFormat="1" x14ac:dyDescent="0.2">
      <c r="A122" s="24"/>
      <c r="B122" s="27"/>
      <c r="C122" s="27"/>
      <c r="D122" s="13"/>
      <c r="E122" s="44"/>
      <c r="F122" s="45"/>
      <c r="G122" s="46">
        <v>0</v>
      </c>
      <c r="H122" s="47"/>
      <c r="I122" s="48">
        <f>H122*G122</f>
        <v>0</v>
      </c>
    </row>
    <row r="123" spans="1:9" s="18" customFormat="1" x14ac:dyDescent="0.2">
      <c r="A123" s="24"/>
      <c r="B123" s="27"/>
      <c r="C123" s="27"/>
      <c r="D123" s="13"/>
      <c r="E123" s="44"/>
      <c r="F123" s="45"/>
      <c r="G123" s="46">
        <v>0</v>
      </c>
      <c r="H123" s="47"/>
      <c r="I123" s="48">
        <f>H123*G123</f>
        <v>0</v>
      </c>
    </row>
    <row r="124" spans="1:9" s="18" customFormat="1" ht="12.75" customHeight="1" x14ac:dyDescent="0.2">
      <c r="A124" s="24"/>
      <c r="B124" s="14"/>
      <c r="C124" s="14"/>
      <c r="D124" s="14"/>
      <c r="E124" s="14"/>
      <c r="F124" s="52"/>
      <c r="G124" s="34"/>
      <c r="H124" s="53"/>
      <c r="I124" s="54"/>
    </row>
    <row r="125" spans="1:9" s="12" customFormat="1" ht="16.5" customHeight="1" x14ac:dyDescent="0.2">
      <c r="A125" s="24"/>
      <c r="B125" s="3" t="s">
        <v>7</v>
      </c>
      <c r="C125" s="7"/>
      <c r="D125" s="7"/>
      <c r="E125" s="7"/>
      <c r="F125" s="8"/>
      <c r="G125" s="9"/>
      <c r="H125" s="10"/>
      <c r="I125" s="11">
        <f>I126+I161+I167</f>
        <v>0</v>
      </c>
    </row>
    <row r="126" spans="1:9" s="18" customFormat="1" ht="16.5" customHeight="1" x14ac:dyDescent="0.2">
      <c r="A126" s="24"/>
      <c r="B126" s="13"/>
      <c r="C126" s="1" t="s">
        <v>6</v>
      </c>
      <c r="D126" s="14"/>
      <c r="E126" s="14"/>
      <c r="F126" s="63" t="s">
        <v>2</v>
      </c>
      <c r="G126" s="64" t="s">
        <v>1</v>
      </c>
      <c r="H126" s="64" t="s">
        <v>0</v>
      </c>
      <c r="I126" s="17">
        <f>SUBTOTAL(9,I127:I160)</f>
        <v>0</v>
      </c>
    </row>
    <row r="127" spans="1:9" s="23" customFormat="1" ht="14.25" customHeight="1" x14ac:dyDescent="0.2">
      <c r="A127" s="24"/>
      <c r="B127" s="19"/>
      <c r="C127" s="19"/>
      <c r="D127" s="20" t="s">
        <v>5</v>
      </c>
      <c r="E127" s="21"/>
      <c r="F127" s="15"/>
      <c r="G127" s="16"/>
      <c r="H127" s="16"/>
      <c r="I127" s="22">
        <f>SUBTOTAL(9,I128:I129)</f>
        <v>0</v>
      </c>
    </row>
    <row r="128" spans="1:9" ht="15.75" customHeight="1" x14ac:dyDescent="0.2">
      <c r="A128" s="26"/>
      <c r="B128" s="27"/>
      <c r="C128" s="27"/>
      <c r="D128" s="27"/>
      <c r="E128" s="43" t="s">
        <v>70</v>
      </c>
      <c r="F128" s="30"/>
      <c r="G128" s="31" t="s">
        <v>82</v>
      </c>
      <c r="H128" s="32"/>
      <c r="I128" s="33">
        <f>F128*H128</f>
        <v>0</v>
      </c>
    </row>
    <row r="129" spans="1:9" ht="15.75" customHeight="1" x14ac:dyDescent="0.2">
      <c r="A129" s="26"/>
      <c r="B129" s="27"/>
      <c r="C129" s="27"/>
      <c r="D129" s="27"/>
      <c r="E129" s="43" t="s">
        <v>69</v>
      </c>
      <c r="F129" s="30"/>
      <c r="G129" s="31" t="s">
        <v>82</v>
      </c>
      <c r="H129" s="32"/>
      <c r="I129" s="33">
        <f>F129*H129</f>
        <v>0</v>
      </c>
    </row>
    <row r="130" spans="1:9" s="23" customFormat="1" ht="14.25" customHeight="1" x14ac:dyDescent="0.2">
      <c r="A130" s="49"/>
      <c r="B130" s="19"/>
      <c r="C130" s="19"/>
      <c r="D130" s="20" t="s">
        <v>4</v>
      </c>
      <c r="E130" s="21"/>
      <c r="F130" s="15"/>
      <c r="G130" s="16"/>
      <c r="H130" s="16"/>
      <c r="I130" s="22">
        <f>SUBTOTAL(9,I131:I132)</f>
        <v>0</v>
      </c>
    </row>
    <row r="131" spans="1:9" x14ac:dyDescent="0.2">
      <c r="A131" s="26"/>
      <c r="B131" s="27"/>
      <c r="C131" s="27"/>
      <c r="D131" s="27"/>
      <c r="E131" s="50" t="s">
        <v>68</v>
      </c>
      <c r="F131" s="30"/>
      <c r="G131" s="31" t="s">
        <v>82</v>
      </c>
      <c r="H131" s="32"/>
      <c r="I131" s="33">
        <f>F131*H131</f>
        <v>0</v>
      </c>
    </row>
    <row r="132" spans="1:9" x14ac:dyDescent="0.2">
      <c r="A132" s="26"/>
      <c r="B132" s="27"/>
      <c r="C132" s="27"/>
      <c r="D132" s="27"/>
      <c r="E132" s="50" t="s">
        <v>205</v>
      </c>
      <c r="F132" s="30"/>
      <c r="G132" s="31" t="s">
        <v>82</v>
      </c>
      <c r="H132" s="32"/>
      <c r="I132" s="33">
        <f>F132*H132</f>
        <v>0</v>
      </c>
    </row>
    <row r="133" spans="1:9" s="23" customFormat="1" ht="14.25" customHeight="1" x14ac:dyDescent="0.2">
      <c r="A133" s="24"/>
      <c r="B133" s="19"/>
      <c r="C133" s="19"/>
      <c r="D133" s="20" t="s">
        <v>3</v>
      </c>
      <c r="E133" s="21"/>
      <c r="F133" s="15"/>
      <c r="G133" s="16"/>
      <c r="H133" s="16"/>
      <c r="I133" s="22">
        <f>SUBTOTAL(9,I134:I137)</f>
        <v>0</v>
      </c>
    </row>
    <row r="134" spans="1:9" x14ac:dyDescent="0.2">
      <c r="A134" s="26"/>
      <c r="B134" s="27"/>
      <c r="C134" s="27"/>
      <c r="D134" s="27"/>
      <c r="E134" s="50" t="s">
        <v>67</v>
      </c>
      <c r="F134" s="30"/>
      <c r="G134" s="31" t="s">
        <v>82</v>
      </c>
      <c r="H134" s="32"/>
      <c r="I134" s="33">
        <f>F134*H134</f>
        <v>0</v>
      </c>
    </row>
    <row r="135" spans="1:9" x14ac:dyDescent="0.2">
      <c r="A135" s="26"/>
      <c r="B135" s="27"/>
      <c r="C135" s="27"/>
      <c r="D135" s="27"/>
      <c r="E135" s="50" t="s">
        <v>66</v>
      </c>
      <c r="F135" s="30"/>
      <c r="G135" s="31" t="s">
        <v>82</v>
      </c>
      <c r="H135" s="32"/>
      <c r="I135" s="33">
        <f t="shared" ref="I135:I136" si="12">F135*H135</f>
        <v>0</v>
      </c>
    </row>
    <row r="136" spans="1:9" x14ac:dyDescent="0.2">
      <c r="A136" s="26"/>
      <c r="B136" s="27"/>
      <c r="C136" s="27"/>
      <c r="D136" s="27"/>
      <c r="E136" s="50" t="s">
        <v>206</v>
      </c>
      <c r="F136" s="30"/>
      <c r="G136" s="31" t="s">
        <v>82</v>
      </c>
      <c r="H136" s="32"/>
      <c r="I136" s="33">
        <f t="shared" si="12"/>
        <v>0</v>
      </c>
    </row>
    <row r="137" spans="1:9" x14ac:dyDescent="0.2">
      <c r="A137" s="26"/>
      <c r="B137" s="27"/>
      <c r="C137" s="27"/>
      <c r="D137" s="27"/>
      <c r="E137" s="50" t="s">
        <v>198</v>
      </c>
      <c r="F137" s="30"/>
      <c r="G137" s="31" t="s">
        <v>82</v>
      </c>
      <c r="H137" s="32"/>
      <c r="I137" s="33">
        <f>F137*H137</f>
        <v>0</v>
      </c>
    </row>
    <row r="138" spans="1:9" s="23" customFormat="1" ht="14.25" customHeight="1" x14ac:dyDescent="0.2">
      <c r="A138" s="24"/>
      <c r="B138" s="19"/>
      <c r="C138" s="19"/>
      <c r="D138" s="20" t="s">
        <v>100</v>
      </c>
      <c r="E138" s="21"/>
      <c r="F138" s="15"/>
      <c r="G138" s="16"/>
      <c r="H138" s="16"/>
      <c r="I138" s="22">
        <f>SUBTOTAL(9,I139:I143)</f>
        <v>0</v>
      </c>
    </row>
    <row r="139" spans="1:9" x14ac:dyDescent="0.2">
      <c r="A139" s="26"/>
      <c r="B139" s="27"/>
      <c r="C139" s="27"/>
      <c r="D139" s="27"/>
      <c r="E139" s="50" t="s">
        <v>101</v>
      </c>
      <c r="F139" s="30"/>
      <c r="G139" s="31" t="s">
        <v>82</v>
      </c>
      <c r="H139" s="32"/>
      <c r="I139" s="33">
        <f>F139*H139</f>
        <v>0</v>
      </c>
    </row>
    <row r="140" spans="1:9" x14ac:dyDescent="0.2">
      <c r="A140" s="26"/>
      <c r="B140" s="27"/>
      <c r="C140" s="27"/>
      <c r="D140" s="27"/>
      <c r="E140" s="50" t="s">
        <v>102</v>
      </c>
      <c r="F140" s="30"/>
      <c r="G140" s="31" t="s">
        <v>74</v>
      </c>
      <c r="H140" s="32"/>
      <c r="I140" s="33">
        <f t="shared" ref="I140:I142" si="13">F140*H140</f>
        <v>0</v>
      </c>
    </row>
    <row r="141" spans="1:9" x14ac:dyDescent="0.2">
      <c r="A141" s="26"/>
      <c r="B141" s="27"/>
      <c r="C141" s="27"/>
      <c r="D141" s="27"/>
      <c r="E141" s="50" t="s">
        <v>103</v>
      </c>
      <c r="F141" s="30"/>
      <c r="G141" s="31" t="s">
        <v>74</v>
      </c>
      <c r="H141" s="32"/>
      <c r="I141" s="33">
        <f t="shared" si="13"/>
        <v>0</v>
      </c>
    </row>
    <row r="142" spans="1:9" x14ac:dyDescent="0.2">
      <c r="A142" s="26"/>
      <c r="B142" s="27"/>
      <c r="C142" s="27"/>
      <c r="D142" s="27"/>
      <c r="E142" s="50" t="s">
        <v>104</v>
      </c>
      <c r="F142" s="30"/>
      <c r="G142" s="31" t="s">
        <v>74</v>
      </c>
      <c r="H142" s="32"/>
      <c r="I142" s="33">
        <f t="shared" si="13"/>
        <v>0</v>
      </c>
    </row>
    <row r="143" spans="1:9" x14ac:dyDescent="0.2">
      <c r="A143" s="26"/>
      <c r="B143" s="27"/>
      <c r="C143" s="27"/>
      <c r="D143" s="27"/>
      <c r="E143" s="50" t="s">
        <v>105</v>
      </c>
      <c r="F143" s="30"/>
      <c r="G143" s="31" t="s">
        <v>74</v>
      </c>
      <c r="H143" s="32"/>
      <c r="I143" s="33">
        <f>F143*H143</f>
        <v>0</v>
      </c>
    </row>
    <row r="144" spans="1:9" s="23" customFormat="1" ht="14.25" customHeight="1" x14ac:dyDescent="0.2">
      <c r="A144" s="24"/>
      <c r="B144" s="19"/>
      <c r="C144" s="19"/>
      <c r="D144" s="20" t="s">
        <v>106</v>
      </c>
      <c r="E144" s="21"/>
      <c r="F144" s="15"/>
      <c r="G144" s="16"/>
      <c r="H144" s="16"/>
      <c r="I144" s="22">
        <f>SUBTOTAL(9,I145:I147)</f>
        <v>0</v>
      </c>
    </row>
    <row r="145" spans="1:9" x14ac:dyDescent="0.2">
      <c r="A145" s="26"/>
      <c r="B145" s="27"/>
      <c r="C145" s="27"/>
      <c r="D145" s="27"/>
      <c r="E145" s="50" t="s">
        <v>107</v>
      </c>
      <c r="F145" s="30"/>
      <c r="G145" s="31" t="s">
        <v>82</v>
      </c>
      <c r="H145" s="32"/>
      <c r="I145" s="33">
        <f>F145*H145</f>
        <v>0</v>
      </c>
    </row>
    <row r="146" spans="1:9" x14ac:dyDescent="0.2">
      <c r="A146" s="26"/>
      <c r="B146" s="27"/>
      <c r="C146" s="27"/>
      <c r="D146" s="27"/>
      <c r="E146" s="50" t="s">
        <v>108</v>
      </c>
      <c r="F146" s="30"/>
      <c r="G146" s="31" t="s">
        <v>74</v>
      </c>
      <c r="H146" s="32"/>
      <c r="I146" s="33">
        <f t="shared" ref="I146:I147" si="14">F146*H146</f>
        <v>0</v>
      </c>
    </row>
    <row r="147" spans="1:9" x14ac:dyDescent="0.2">
      <c r="A147" s="26"/>
      <c r="B147" s="27"/>
      <c r="C147" s="27"/>
      <c r="D147" s="27"/>
      <c r="E147" s="50" t="s">
        <v>109</v>
      </c>
      <c r="F147" s="30"/>
      <c r="G147" s="31" t="s">
        <v>74</v>
      </c>
      <c r="H147" s="32"/>
      <c r="I147" s="33">
        <f t="shared" si="14"/>
        <v>0</v>
      </c>
    </row>
    <row r="148" spans="1:9" s="23" customFormat="1" ht="14.25" customHeight="1" x14ac:dyDescent="0.2">
      <c r="A148" s="24"/>
      <c r="B148" s="19"/>
      <c r="C148" s="19"/>
      <c r="D148" s="20" t="s">
        <v>110</v>
      </c>
      <c r="E148" s="21"/>
      <c r="F148" s="15"/>
      <c r="G148" s="16"/>
      <c r="H148" s="16"/>
      <c r="I148" s="22">
        <f>SUBTOTAL(9,I149:I182)</f>
        <v>0</v>
      </c>
    </row>
    <row r="149" spans="1:9" x14ac:dyDescent="0.2">
      <c r="A149" s="26"/>
      <c r="B149" s="27"/>
      <c r="C149" s="27"/>
      <c r="D149" s="27"/>
      <c r="E149" s="50" t="s">
        <v>107</v>
      </c>
      <c r="F149" s="30"/>
      <c r="G149" s="31" t="s">
        <v>82</v>
      </c>
      <c r="H149" s="32"/>
      <c r="I149" s="33">
        <f>F149*H149</f>
        <v>0</v>
      </c>
    </row>
    <row r="150" spans="1:9" x14ac:dyDescent="0.2">
      <c r="A150" s="26"/>
      <c r="B150" s="27"/>
      <c r="C150" s="27"/>
      <c r="D150" s="27"/>
      <c r="E150" s="50" t="s">
        <v>108</v>
      </c>
      <c r="F150" s="30"/>
      <c r="G150" s="31" t="s">
        <v>74</v>
      </c>
      <c r="H150" s="32"/>
      <c r="I150" s="33">
        <f t="shared" ref="I150:I151" si="15">F150*H150</f>
        <v>0</v>
      </c>
    </row>
    <row r="151" spans="1:9" x14ac:dyDescent="0.2">
      <c r="A151" s="26"/>
      <c r="B151" s="27"/>
      <c r="C151" s="27"/>
      <c r="D151" s="27"/>
      <c r="E151" s="50" t="s">
        <v>109</v>
      </c>
      <c r="F151" s="30"/>
      <c r="G151" s="31" t="s">
        <v>74</v>
      </c>
      <c r="H151" s="32"/>
      <c r="I151" s="33">
        <f t="shared" si="15"/>
        <v>0</v>
      </c>
    </row>
    <row r="152" spans="1:9" s="23" customFormat="1" ht="14.25" customHeight="1" x14ac:dyDescent="0.2">
      <c r="A152" s="24"/>
      <c r="B152" s="19"/>
      <c r="C152" s="19"/>
      <c r="D152" s="20" t="s">
        <v>114</v>
      </c>
      <c r="E152" s="21"/>
      <c r="F152" s="15"/>
      <c r="G152" s="16"/>
      <c r="H152" s="16"/>
      <c r="I152" s="22">
        <f>SUBTOTAL(9,I153:I158)</f>
        <v>0</v>
      </c>
    </row>
    <row r="153" spans="1:9" x14ac:dyDescent="0.2">
      <c r="A153" s="26"/>
      <c r="B153" s="27"/>
      <c r="C153" s="27"/>
      <c r="D153" s="27"/>
      <c r="E153" s="50" t="s">
        <v>115</v>
      </c>
      <c r="F153" s="30"/>
      <c r="G153" s="31" t="s">
        <v>74</v>
      </c>
      <c r="H153" s="32"/>
      <c r="I153" s="33">
        <f>F153*H153</f>
        <v>0</v>
      </c>
    </row>
    <row r="154" spans="1:9" x14ac:dyDescent="0.2">
      <c r="A154" s="26"/>
      <c r="B154" s="27"/>
      <c r="C154" s="27"/>
      <c r="D154" s="27"/>
      <c r="E154" s="50" t="s">
        <v>111</v>
      </c>
      <c r="F154" s="30"/>
      <c r="G154" s="31" t="s">
        <v>74</v>
      </c>
      <c r="H154" s="32"/>
      <c r="I154" s="33">
        <f t="shared" ref="I154:I157" si="16">F154*H154</f>
        <v>0</v>
      </c>
    </row>
    <row r="155" spans="1:9" x14ac:dyDescent="0.2">
      <c r="A155" s="26"/>
      <c r="B155" s="27"/>
      <c r="C155" s="27"/>
      <c r="D155" s="27"/>
      <c r="E155" s="50" t="s">
        <v>207</v>
      </c>
      <c r="F155" s="30"/>
      <c r="G155" s="31" t="s">
        <v>74</v>
      </c>
      <c r="H155" s="32"/>
      <c r="I155" s="33">
        <f t="shared" si="16"/>
        <v>0</v>
      </c>
    </row>
    <row r="156" spans="1:9" x14ac:dyDescent="0.2">
      <c r="A156" s="26"/>
      <c r="B156" s="27"/>
      <c r="C156" s="27"/>
      <c r="D156" s="27"/>
      <c r="E156" s="50" t="s">
        <v>112</v>
      </c>
      <c r="F156" s="30"/>
      <c r="G156" s="31" t="s">
        <v>74</v>
      </c>
      <c r="H156" s="32"/>
      <c r="I156" s="33">
        <f t="shared" si="16"/>
        <v>0</v>
      </c>
    </row>
    <row r="157" spans="1:9" x14ac:dyDescent="0.2">
      <c r="A157" s="26"/>
      <c r="B157" s="27"/>
      <c r="C157" s="27"/>
      <c r="D157" s="27"/>
      <c r="E157" s="50" t="s">
        <v>65</v>
      </c>
      <c r="F157" s="30"/>
      <c r="G157" s="31" t="s">
        <v>74</v>
      </c>
      <c r="H157" s="32"/>
      <c r="I157" s="33">
        <f t="shared" si="16"/>
        <v>0</v>
      </c>
    </row>
    <row r="158" spans="1:9" x14ac:dyDescent="0.2">
      <c r="A158" s="26"/>
      <c r="B158" s="27"/>
      <c r="C158" s="27"/>
      <c r="D158" s="27"/>
      <c r="E158" s="50" t="s">
        <v>113</v>
      </c>
      <c r="F158" s="30"/>
      <c r="G158" s="31" t="s">
        <v>74</v>
      </c>
      <c r="H158" s="32"/>
      <c r="I158" s="33">
        <f t="shared" ref="I158" si="17">F158*H158</f>
        <v>0</v>
      </c>
    </row>
    <row r="159" spans="1:9" s="23" customFormat="1" ht="14.25" customHeight="1" x14ac:dyDescent="0.2">
      <c r="A159" s="24"/>
      <c r="B159" s="19"/>
      <c r="C159" s="19"/>
      <c r="D159" s="20" t="s">
        <v>116</v>
      </c>
      <c r="E159" s="21"/>
      <c r="F159" s="15"/>
      <c r="G159" s="16"/>
      <c r="H159" s="16"/>
      <c r="I159" s="22">
        <f>SUBTOTAL(9,I160:I160)</f>
        <v>0</v>
      </c>
    </row>
    <row r="160" spans="1:9" x14ac:dyDescent="0.2">
      <c r="A160" s="26"/>
      <c r="B160" s="27"/>
      <c r="C160" s="27"/>
      <c r="D160" s="27"/>
      <c r="E160" s="43" t="s">
        <v>58</v>
      </c>
      <c r="F160" s="30"/>
      <c r="G160" s="31"/>
      <c r="H160" s="32"/>
      <c r="I160" s="33">
        <f>F160*H160</f>
        <v>0</v>
      </c>
    </row>
    <row r="161" spans="1:9" s="18" customFormat="1" ht="16.5" customHeight="1" x14ac:dyDescent="0.2">
      <c r="A161" s="24"/>
      <c r="B161" s="13"/>
      <c r="C161" s="1" t="s">
        <v>27</v>
      </c>
      <c r="D161" s="14"/>
      <c r="E161" s="14"/>
      <c r="F161" s="61" t="s">
        <v>2</v>
      </c>
      <c r="G161" s="62" t="s">
        <v>1</v>
      </c>
      <c r="H161" s="62" t="s">
        <v>0</v>
      </c>
      <c r="I161" s="17">
        <f>SUBTOTAL(9,I162:I166)</f>
        <v>0</v>
      </c>
    </row>
    <row r="162" spans="1:9" ht="16.5" customHeight="1" x14ac:dyDescent="0.2">
      <c r="A162" s="26"/>
      <c r="B162" s="27"/>
      <c r="C162" s="27"/>
      <c r="D162" s="27"/>
      <c r="E162" s="50" t="s">
        <v>118</v>
      </c>
      <c r="F162" s="30"/>
      <c r="G162" s="31" t="s">
        <v>82</v>
      </c>
      <c r="H162" s="32"/>
      <c r="I162" s="33">
        <f>F162*H162</f>
        <v>0</v>
      </c>
    </row>
    <row r="163" spans="1:9" ht="16.5" customHeight="1" x14ac:dyDescent="0.2">
      <c r="A163" s="26"/>
      <c r="B163" s="27"/>
      <c r="C163" s="27"/>
      <c r="D163" s="27"/>
      <c r="E163" s="50" t="s">
        <v>117</v>
      </c>
      <c r="F163" s="30"/>
      <c r="G163" s="31" t="s">
        <v>82</v>
      </c>
      <c r="H163" s="32"/>
      <c r="I163" s="33">
        <f t="shared" ref="I163:I166" si="18">F163*H163</f>
        <v>0</v>
      </c>
    </row>
    <row r="164" spans="1:9" ht="16.5" customHeight="1" x14ac:dyDescent="0.2">
      <c r="A164" s="26"/>
      <c r="B164" s="27"/>
      <c r="C164" s="27"/>
      <c r="D164" s="27"/>
      <c r="E164" s="50" t="s">
        <v>119</v>
      </c>
      <c r="F164" s="30"/>
      <c r="G164" s="31" t="s">
        <v>82</v>
      </c>
      <c r="H164" s="32"/>
      <c r="I164" s="33">
        <f t="shared" si="18"/>
        <v>0</v>
      </c>
    </row>
    <row r="165" spans="1:9" ht="16.5" customHeight="1" x14ac:dyDescent="0.2">
      <c r="A165" s="26"/>
      <c r="B165" s="27"/>
      <c r="C165" s="27"/>
      <c r="D165" s="27"/>
      <c r="E165" s="50" t="s">
        <v>120</v>
      </c>
      <c r="F165" s="30"/>
      <c r="G165" s="31" t="s">
        <v>82</v>
      </c>
      <c r="H165" s="32"/>
      <c r="I165" s="33">
        <f t="shared" si="18"/>
        <v>0</v>
      </c>
    </row>
    <row r="166" spans="1:9" ht="16.5" customHeight="1" x14ac:dyDescent="0.2">
      <c r="A166" s="26"/>
      <c r="B166" s="27"/>
      <c r="C166" s="27"/>
      <c r="D166" s="27"/>
      <c r="E166" s="50" t="s">
        <v>121</v>
      </c>
      <c r="F166" s="30"/>
      <c r="G166" s="31" t="s">
        <v>82</v>
      </c>
      <c r="H166" s="32"/>
      <c r="I166" s="33">
        <f t="shared" si="18"/>
        <v>0</v>
      </c>
    </row>
    <row r="167" spans="1:9" s="18" customFormat="1" ht="16.5" customHeight="1" x14ac:dyDescent="0.2">
      <c r="A167" s="24"/>
      <c r="B167" s="13"/>
      <c r="C167" s="1" t="s">
        <v>122</v>
      </c>
      <c r="D167" s="14"/>
      <c r="E167" s="14"/>
      <c r="F167" s="61" t="s">
        <v>2</v>
      </c>
      <c r="G167" s="62" t="s">
        <v>1</v>
      </c>
      <c r="H167" s="62" t="s">
        <v>0</v>
      </c>
      <c r="I167" s="17">
        <f>SUBTOTAL(9,I168:I176)</f>
        <v>0</v>
      </c>
    </row>
    <row r="168" spans="1:9" ht="16.5" customHeight="1" x14ac:dyDescent="0.2">
      <c r="A168" s="26"/>
      <c r="B168" s="27"/>
      <c r="C168" s="27"/>
      <c r="D168" s="27"/>
      <c r="E168" s="50" t="s">
        <v>126</v>
      </c>
      <c r="F168" s="30"/>
      <c r="G168" s="31" t="s">
        <v>71</v>
      </c>
      <c r="H168" s="32"/>
      <c r="I168" s="33">
        <f>F168*H168</f>
        <v>0</v>
      </c>
    </row>
    <row r="169" spans="1:9" ht="16.5" customHeight="1" x14ac:dyDescent="0.2">
      <c r="A169" s="26"/>
      <c r="B169" s="27"/>
      <c r="C169" s="27"/>
      <c r="D169" s="27"/>
      <c r="E169" s="50" t="s">
        <v>127</v>
      </c>
      <c r="F169" s="30"/>
      <c r="G169" s="31" t="s">
        <v>71</v>
      </c>
      <c r="H169" s="32"/>
      <c r="I169" s="33">
        <f t="shared" ref="I169:I172" si="19">F169*H169</f>
        <v>0</v>
      </c>
    </row>
    <row r="170" spans="1:9" ht="16.5" customHeight="1" x14ac:dyDescent="0.2">
      <c r="A170" s="26"/>
      <c r="B170" s="27"/>
      <c r="C170" s="27"/>
      <c r="D170" s="27"/>
      <c r="E170" s="50" t="s">
        <v>128</v>
      </c>
      <c r="F170" s="30"/>
      <c r="G170" s="31" t="s">
        <v>71</v>
      </c>
      <c r="H170" s="32"/>
      <c r="I170" s="33">
        <f t="shared" si="19"/>
        <v>0</v>
      </c>
    </row>
    <row r="171" spans="1:9" ht="16.5" customHeight="1" x14ac:dyDescent="0.2">
      <c r="A171" s="26"/>
      <c r="B171" s="27"/>
      <c r="C171" s="27"/>
      <c r="D171" s="27"/>
      <c r="E171" s="50" t="s">
        <v>129</v>
      </c>
      <c r="F171" s="30"/>
      <c r="G171" s="31" t="s">
        <v>72</v>
      </c>
      <c r="H171" s="32"/>
      <c r="I171" s="33">
        <f t="shared" si="19"/>
        <v>0</v>
      </c>
    </row>
    <row r="172" spans="1:9" ht="16.5" customHeight="1" x14ac:dyDescent="0.2">
      <c r="A172" s="26"/>
      <c r="B172" s="27"/>
      <c r="C172" s="27"/>
      <c r="D172" s="27"/>
      <c r="E172" s="50" t="s">
        <v>130</v>
      </c>
      <c r="F172" s="30"/>
      <c r="G172" s="31" t="s">
        <v>72</v>
      </c>
      <c r="H172" s="32"/>
      <c r="I172" s="33">
        <f t="shared" si="19"/>
        <v>0</v>
      </c>
    </row>
    <row r="173" spans="1:9" ht="16.5" customHeight="1" x14ac:dyDescent="0.2">
      <c r="A173" s="26"/>
      <c r="B173" s="27"/>
      <c r="C173" s="27"/>
      <c r="D173" s="27"/>
      <c r="E173" s="50" t="s">
        <v>123</v>
      </c>
      <c r="F173" s="30"/>
      <c r="G173" s="31" t="s">
        <v>72</v>
      </c>
      <c r="H173" s="32"/>
      <c r="I173" s="33">
        <f t="shared" ref="I173:I176" si="20">F173*H173</f>
        <v>0</v>
      </c>
    </row>
    <row r="174" spans="1:9" ht="16.5" customHeight="1" x14ac:dyDescent="0.2">
      <c r="A174" s="26"/>
      <c r="B174" s="27"/>
      <c r="C174" s="27"/>
      <c r="D174" s="27"/>
      <c r="E174" s="50" t="s">
        <v>124</v>
      </c>
      <c r="F174" s="30"/>
      <c r="G174" s="31" t="s">
        <v>71</v>
      </c>
      <c r="H174" s="32"/>
      <c r="I174" s="33">
        <f t="shared" si="20"/>
        <v>0</v>
      </c>
    </row>
    <row r="175" spans="1:9" ht="16.5" customHeight="1" x14ac:dyDescent="0.2">
      <c r="A175" s="26"/>
      <c r="B175" s="27"/>
      <c r="C175" s="27"/>
      <c r="D175" s="27"/>
      <c r="E175" s="50" t="s">
        <v>125</v>
      </c>
      <c r="F175" s="30"/>
      <c r="G175" s="31" t="s">
        <v>72</v>
      </c>
      <c r="H175" s="32"/>
      <c r="I175" s="33">
        <f t="shared" si="20"/>
        <v>0</v>
      </c>
    </row>
    <row r="176" spans="1:9" ht="16.5" customHeight="1" x14ac:dyDescent="0.2">
      <c r="A176" s="26"/>
      <c r="B176" s="27"/>
      <c r="C176" s="27"/>
      <c r="D176" s="27"/>
      <c r="E176" s="50" t="s">
        <v>121</v>
      </c>
      <c r="F176" s="30"/>
      <c r="G176" s="31" t="s">
        <v>71</v>
      </c>
      <c r="H176" s="32"/>
      <c r="I176" s="33">
        <f t="shared" si="20"/>
        <v>0</v>
      </c>
    </row>
    <row r="177" spans="1:9" s="42" customFormat="1" ht="7.5" customHeight="1" x14ac:dyDescent="0.2">
      <c r="A177" s="55"/>
      <c r="B177" s="35"/>
      <c r="C177" s="35"/>
      <c r="D177" s="35"/>
      <c r="E177" s="65"/>
      <c r="F177" s="38"/>
      <c r="G177" s="39"/>
      <c r="H177" s="40"/>
      <c r="I177" s="41"/>
    </row>
    <row r="178" spans="1:9" s="12" customFormat="1" ht="16.5" customHeight="1" x14ac:dyDescent="0.2">
      <c r="A178" s="24"/>
      <c r="B178" s="3" t="s">
        <v>29</v>
      </c>
      <c r="C178" s="7"/>
      <c r="D178" s="7"/>
      <c r="E178" s="7"/>
      <c r="F178" s="8"/>
      <c r="G178" s="9"/>
      <c r="H178" s="10"/>
      <c r="I178" s="11">
        <f>SUM(I179,I182)</f>
        <v>0</v>
      </c>
    </row>
    <row r="179" spans="1:9" s="18" customFormat="1" ht="16.5" customHeight="1" x14ac:dyDescent="0.2">
      <c r="A179" s="24"/>
      <c r="B179" s="13"/>
      <c r="C179" s="1" t="s">
        <v>31</v>
      </c>
      <c r="D179" s="14"/>
      <c r="E179" s="14"/>
      <c r="F179" s="61" t="s">
        <v>2</v>
      </c>
      <c r="G179" s="62" t="s">
        <v>1</v>
      </c>
      <c r="H179" s="62" t="s">
        <v>0</v>
      </c>
      <c r="I179" s="17">
        <f>SUBTOTAL(9,I180:I181)</f>
        <v>0</v>
      </c>
    </row>
    <row r="180" spans="1:9" x14ac:dyDescent="0.2">
      <c r="A180" s="26"/>
      <c r="B180" s="27"/>
      <c r="C180" s="27"/>
      <c r="D180" s="27"/>
      <c r="E180" s="43" t="s">
        <v>64</v>
      </c>
      <c r="F180" s="30"/>
      <c r="G180" s="31" t="s">
        <v>71</v>
      </c>
      <c r="H180" s="32"/>
      <c r="I180" s="33">
        <f>F180*H180</f>
        <v>0</v>
      </c>
    </row>
    <row r="181" spans="1:9" x14ac:dyDescent="0.2">
      <c r="A181" s="26"/>
      <c r="B181" s="27"/>
      <c r="C181" s="27"/>
      <c r="D181" s="27"/>
      <c r="E181" s="50" t="s">
        <v>63</v>
      </c>
      <c r="F181" s="30"/>
      <c r="G181" s="31" t="s">
        <v>71</v>
      </c>
      <c r="H181" s="32"/>
      <c r="I181" s="33">
        <f>F181*H181</f>
        <v>0</v>
      </c>
    </row>
    <row r="182" spans="1:9" s="18" customFormat="1" ht="16.5" customHeight="1" x14ac:dyDescent="0.2">
      <c r="A182" s="24"/>
      <c r="B182" s="13"/>
      <c r="C182" s="1" t="s">
        <v>30</v>
      </c>
      <c r="D182" s="14"/>
      <c r="E182" s="14"/>
      <c r="F182" s="61" t="s">
        <v>2</v>
      </c>
      <c r="G182" s="62" t="s">
        <v>1</v>
      </c>
      <c r="H182" s="62" t="s">
        <v>0</v>
      </c>
      <c r="I182" s="17">
        <f>SUBTOTAL(9,I183:I184)</f>
        <v>0</v>
      </c>
    </row>
    <row r="183" spans="1:9" x14ac:dyDescent="0.2">
      <c r="A183" s="26"/>
      <c r="B183" s="27"/>
      <c r="C183" s="27"/>
      <c r="D183" s="27"/>
      <c r="E183" s="43" t="s">
        <v>21</v>
      </c>
      <c r="F183" s="30"/>
      <c r="G183" s="31" t="s">
        <v>71</v>
      </c>
      <c r="H183" s="32"/>
      <c r="I183" s="33">
        <f>F183*H183</f>
        <v>0</v>
      </c>
    </row>
    <row r="184" spans="1:9" x14ac:dyDescent="0.2">
      <c r="A184" s="26"/>
      <c r="B184" s="27"/>
      <c r="C184" s="27"/>
      <c r="D184" s="27"/>
      <c r="E184" s="43" t="s">
        <v>22</v>
      </c>
      <c r="F184" s="30"/>
      <c r="G184" s="31" t="s">
        <v>71</v>
      </c>
      <c r="H184" s="32"/>
      <c r="I184" s="33">
        <f>F184*H184</f>
        <v>0</v>
      </c>
    </row>
    <row r="185" spans="1:9" ht="12.75" customHeight="1" x14ac:dyDescent="0.2">
      <c r="A185" s="24"/>
      <c r="B185" s="27"/>
      <c r="C185" s="27"/>
      <c r="D185" s="27"/>
      <c r="E185" s="14"/>
      <c r="F185" s="52"/>
      <c r="G185" s="34"/>
      <c r="H185" s="53"/>
      <c r="I185" s="54"/>
    </row>
    <row r="186" spans="1:9" s="12" customFormat="1" ht="16.5" customHeight="1" x14ac:dyDescent="0.2">
      <c r="A186" s="24"/>
      <c r="B186" s="3" t="s">
        <v>32</v>
      </c>
      <c r="C186" s="7"/>
      <c r="D186" s="7"/>
      <c r="E186" s="7"/>
      <c r="F186" s="8"/>
      <c r="G186" s="9"/>
      <c r="H186" s="10"/>
      <c r="I186" s="11">
        <f>SUM(I187,I192)</f>
        <v>0</v>
      </c>
    </row>
    <row r="187" spans="1:9" s="18" customFormat="1" ht="16.5" customHeight="1" x14ac:dyDescent="0.2">
      <c r="A187" s="24"/>
      <c r="B187" s="13"/>
      <c r="C187" s="1" t="s">
        <v>49</v>
      </c>
      <c r="D187" s="14"/>
      <c r="E187" s="14"/>
      <c r="F187" s="61" t="s">
        <v>2</v>
      </c>
      <c r="G187" s="62" t="s">
        <v>1</v>
      </c>
      <c r="H187" s="62" t="s">
        <v>0</v>
      </c>
      <c r="I187" s="17">
        <f>SUBTOTAL(9,I188:I191)</f>
        <v>0</v>
      </c>
    </row>
    <row r="188" spans="1:9" x14ac:dyDescent="0.2">
      <c r="A188" s="26"/>
      <c r="B188" s="27"/>
      <c r="C188" s="27"/>
      <c r="D188" s="27"/>
      <c r="E188" s="43" t="s">
        <v>62</v>
      </c>
      <c r="F188" s="30"/>
      <c r="G188" s="31" t="s">
        <v>72</v>
      </c>
      <c r="H188" s="32"/>
      <c r="I188" s="33">
        <f>F188*H188</f>
        <v>0</v>
      </c>
    </row>
    <row r="189" spans="1:9" x14ac:dyDescent="0.2">
      <c r="A189" s="26"/>
      <c r="B189" s="27"/>
      <c r="C189" s="27"/>
      <c r="D189" s="27"/>
      <c r="E189" s="43" t="s">
        <v>61</v>
      </c>
      <c r="F189" s="30"/>
      <c r="G189" s="31" t="s">
        <v>72</v>
      </c>
      <c r="H189" s="32"/>
      <c r="I189" s="33">
        <f t="shared" ref="I189:I191" si="21">F189*H189</f>
        <v>0</v>
      </c>
    </row>
    <row r="190" spans="1:9" x14ac:dyDescent="0.2">
      <c r="A190" s="26"/>
      <c r="B190" s="27"/>
      <c r="C190" s="27"/>
      <c r="D190" s="27"/>
      <c r="E190" s="43" t="s">
        <v>60</v>
      </c>
      <c r="F190" s="30"/>
      <c r="G190" s="31" t="s">
        <v>72</v>
      </c>
      <c r="H190" s="32"/>
      <c r="I190" s="33">
        <f t="shared" si="21"/>
        <v>0</v>
      </c>
    </row>
    <row r="191" spans="1:9" x14ac:dyDescent="0.2">
      <c r="A191" s="26"/>
      <c r="B191" s="27"/>
      <c r="C191" s="27"/>
      <c r="D191" s="27"/>
      <c r="E191" s="43" t="s">
        <v>28</v>
      </c>
      <c r="F191" s="30"/>
      <c r="G191" s="31" t="s">
        <v>72</v>
      </c>
      <c r="H191" s="32"/>
      <c r="I191" s="33">
        <f t="shared" si="21"/>
        <v>0</v>
      </c>
    </row>
    <row r="192" spans="1:9" s="18" customFormat="1" ht="16.5" customHeight="1" x14ac:dyDescent="0.2">
      <c r="A192" s="24"/>
      <c r="B192" s="13"/>
      <c r="C192" s="1" t="s">
        <v>50</v>
      </c>
      <c r="D192" s="14"/>
      <c r="E192" s="14"/>
      <c r="F192" s="61" t="s">
        <v>2</v>
      </c>
      <c r="G192" s="62" t="s">
        <v>1</v>
      </c>
      <c r="H192" s="62" t="s">
        <v>0</v>
      </c>
      <c r="I192" s="17">
        <f>SUBTOTAL(9,I193:I200)</f>
        <v>0</v>
      </c>
    </row>
    <row r="193" spans="1:9" x14ac:dyDescent="0.2">
      <c r="A193" s="26"/>
      <c r="B193" s="27"/>
      <c r="C193" s="27"/>
      <c r="D193" s="27"/>
      <c r="E193" s="43" t="s">
        <v>47</v>
      </c>
      <c r="F193" s="30"/>
      <c r="G193" s="31" t="s">
        <v>72</v>
      </c>
      <c r="H193" s="32"/>
      <c r="I193" s="33">
        <f>F193*H193</f>
        <v>0</v>
      </c>
    </row>
    <row r="194" spans="1:9" x14ac:dyDescent="0.2">
      <c r="A194" s="26"/>
      <c r="B194" s="27"/>
      <c r="C194" s="27"/>
      <c r="D194" s="27"/>
      <c r="E194" s="43" t="s">
        <v>48</v>
      </c>
      <c r="F194" s="30"/>
      <c r="G194" s="31" t="s">
        <v>72</v>
      </c>
      <c r="H194" s="32"/>
      <c r="I194" s="33">
        <f t="shared" ref="I194:I200" si="22">F194*H194</f>
        <v>0</v>
      </c>
    </row>
    <row r="195" spans="1:9" x14ac:dyDescent="0.2">
      <c r="A195" s="26"/>
      <c r="B195" s="27"/>
      <c r="C195" s="27"/>
      <c r="D195" s="27"/>
      <c r="E195" s="43" t="s">
        <v>23</v>
      </c>
      <c r="F195" s="30"/>
      <c r="G195" s="31" t="s">
        <v>72</v>
      </c>
      <c r="H195" s="32"/>
      <c r="I195" s="33">
        <f t="shared" si="22"/>
        <v>0</v>
      </c>
    </row>
    <row r="196" spans="1:9" x14ac:dyDescent="0.2">
      <c r="A196" s="26"/>
      <c r="B196" s="27"/>
      <c r="C196" s="27"/>
      <c r="D196" s="27"/>
      <c r="E196" s="43" t="s">
        <v>24</v>
      </c>
      <c r="F196" s="30"/>
      <c r="G196" s="31" t="s">
        <v>72</v>
      </c>
      <c r="H196" s="32"/>
      <c r="I196" s="33">
        <f t="shared" si="22"/>
        <v>0</v>
      </c>
    </row>
    <row r="197" spans="1:9" x14ac:dyDescent="0.2">
      <c r="A197" s="26"/>
      <c r="B197" s="27"/>
      <c r="C197" s="27"/>
      <c r="D197" s="27"/>
      <c r="E197" s="43" t="s">
        <v>208</v>
      </c>
      <c r="F197" s="30"/>
      <c r="G197" s="31" t="s">
        <v>71</v>
      </c>
      <c r="H197" s="32"/>
      <c r="I197" s="33">
        <f t="shared" si="22"/>
        <v>0</v>
      </c>
    </row>
    <row r="198" spans="1:9" x14ac:dyDescent="0.2">
      <c r="A198" s="26"/>
      <c r="B198" s="27"/>
      <c r="C198" s="27"/>
      <c r="D198" s="27"/>
      <c r="E198" s="43" t="s">
        <v>197</v>
      </c>
      <c r="F198" s="30"/>
      <c r="G198" s="31" t="s">
        <v>72</v>
      </c>
      <c r="H198" s="32"/>
      <c r="I198" s="33">
        <f t="shared" si="22"/>
        <v>0</v>
      </c>
    </row>
    <row r="199" spans="1:9" x14ac:dyDescent="0.2">
      <c r="A199" s="26"/>
      <c r="B199" s="27"/>
      <c r="C199" s="27"/>
      <c r="D199" s="27"/>
      <c r="E199" s="43" t="s">
        <v>25</v>
      </c>
      <c r="F199" s="30"/>
      <c r="G199" s="31" t="s">
        <v>72</v>
      </c>
      <c r="H199" s="32"/>
      <c r="I199" s="33">
        <f t="shared" si="22"/>
        <v>0</v>
      </c>
    </row>
    <row r="200" spans="1:9" x14ac:dyDescent="0.2">
      <c r="A200" s="26"/>
      <c r="B200" s="27"/>
      <c r="C200" s="27"/>
      <c r="D200" s="27"/>
      <c r="E200" s="43" t="s">
        <v>59</v>
      </c>
      <c r="F200" s="30"/>
      <c r="G200" s="31" t="s">
        <v>72</v>
      </c>
      <c r="H200" s="32"/>
      <c r="I200" s="33">
        <f t="shared" si="22"/>
        <v>0</v>
      </c>
    </row>
    <row r="201" spans="1:9" s="18" customFormat="1" ht="12.75" customHeight="1" x14ac:dyDescent="0.2">
      <c r="A201" s="24"/>
      <c r="B201" s="14"/>
      <c r="C201" s="14"/>
      <c r="D201" s="14"/>
      <c r="E201" s="14"/>
      <c r="F201" s="52"/>
      <c r="G201" s="34"/>
      <c r="H201" s="53"/>
      <c r="I201" s="54"/>
    </row>
    <row r="202" spans="1:9" s="12" customFormat="1" ht="16.5" customHeight="1" x14ac:dyDescent="0.2">
      <c r="A202" s="24"/>
      <c r="B202" s="3" t="s">
        <v>131</v>
      </c>
      <c r="C202" s="7"/>
      <c r="D202" s="7"/>
      <c r="E202" s="7"/>
      <c r="F202" s="8"/>
      <c r="G202" s="9"/>
      <c r="H202" s="10"/>
      <c r="I202" s="11">
        <f>I203</f>
        <v>0</v>
      </c>
    </row>
    <row r="203" spans="1:9" s="18" customFormat="1" ht="16.5" customHeight="1" x14ac:dyDescent="0.2">
      <c r="A203" s="24"/>
      <c r="B203" s="13"/>
      <c r="C203" s="1"/>
      <c r="D203" s="2"/>
      <c r="E203" s="14"/>
      <c r="F203" s="61" t="s">
        <v>2</v>
      </c>
      <c r="G203" s="62" t="s">
        <v>1</v>
      </c>
      <c r="H203" s="62" t="s">
        <v>0</v>
      </c>
      <c r="I203" s="17">
        <f>SUBTOTAL(9,I204:I207)</f>
        <v>0</v>
      </c>
    </row>
    <row r="204" spans="1:9" ht="15" customHeight="1" x14ac:dyDescent="0.2">
      <c r="A204" s="26"/>
      <c r="B204" s="27"/>
      <c r="C204" s="27"/>
      <c r="D204" s="27"/>
      <c r="E204" s="43" t="s">
        <v>26</v>
      </c>
      <c r="F204" s="30"/>
      <c r="G204" s="31" t="s">
        <v>74</v>
      </c>
      <c r="H204" s="32"/>
      <c r="I204" s="33">
        <f>F204*H204</f>
        <v>0</v>
      </c>
    </row>
    <row r="205" spans="1:9" ht="15" customHeight="1" x14ac:dyDescent="0.2">
      <c r="A205" s="26"/>
      <c r="B205" s="27"/>
      <c r="C205" s="27"/>
      <c r="D205" s="27"/>
      <c r="E205" s="43" t="s">
        <v>132</v>
      </c>
      <c r="F205" s="30"/>
      <c r="G205" s="31" t="s">
        <v>74</v>
      </c>
      <c r="H205" s="32"/>
      <c r="I205" s="33">
        <f t="shared" ref="I205:I206" si="23">F205*H205</f>
        <v>0</v>
      </c>
    </row>
    <row r="206" spans="1:9" ht="15" customHeight="1" x14ac:dyDescent="0.2">
      <c r="A206" s="26"/>
      <c r="B206" s="27"/>
      <c r="C206" s="27"/>
      <c r="D206" s="27"/>
      <c r="E206" s="43" t="s">
        <v>133</v>
      </c>
      <c r="F206" s="30"/>
      <c r="G206" s="31" t="s">
        <v>74</v>
      </c>
      <c r="H206" s="32"/>
      <c r="I206" s="33">
        <f t="shared" si="23"/>
        <v>0</v>
      </c>
    </row>
    <row r="207" spans="1:9" ht="15" customHeight="1" x14ac:dyDescent="0.2">
      <c r="A207" s="26"/>
      <c r="B207" s="27"/>
      <c r="C207" s="27"/>
      <c r="D207" s="27"/>
      <c r="E207" s="43" t="s">
        <v>134</v>
      </c>
      <c r="F207" s="30"/>
      <c r="G207" s="31" t="s">
        <v>74</v>
      </c>
      <c r="H207" s="32"/>
      <c r="I207" s="33">
        <f t="shared" ref="I207" si="24">F207*H207</f>
        <v>0</v>
      </c>
    </row>
    <row r="208" spans="1:9" ht="12.75" customHeight="1" x14ac:dyDescent="0.2">
      <c r="A208" s="26"/>
      <c r="B208" s="27"/>
      <c r="C208" s="27"/>
      <c r="D208" s="27"/>
      <c r="E208" s="14"/>
      <c r="F208" s="51"/>
      <c r="G208" s="52"/>
      <c r="H208" s="34"/>
      <c r="I208" s="53"/>
    </row>
    <row r="209" spans="1:9" ht="21" customHeight="1" x14ac:dyDescent="0.2">
      <c r="A209" s="49"/>
      <c r="B209" s="73" t="s">
        <v>88</v>
      </c>
      <c r="C209" s="74"/>
      <c r="D209" s="74"/>
      <c r="E209" s="74"/>
      <c r="F209" s="74"/>
      <c r="G209" s="74"/>
      <c r="H209" s="75"/>
      <c r="I209" s="71">
        <f>Droits_Externe+Personnel_Externe+Moyens_Externe+Supports_Externe+Missions_Externe+Divers_Externe</f>
        <v>0</v>
      </c>
    </row>
    <row r="210" spans="1:9" ht="12.75" customHeight="1" x14ac:dyDescent="0.2">
      <c r="A210" s="49"/>
      <c r="B210" s="14"/>
      <c r="C210" s="56"/>
      <c r="D210" s="56"/>
      <c r="E210" s="57"/>
      <c r="F210" s="58"/>
      <c r="G210" s="58"/>
    </row>
    <row r="211" spans="1:9" ht="21" customHeight="1" x14ac:dyDescent="0.2">
      <c r="A211" s="49"/>
      <c r="B211" s="72" t="s">
        <v>93</v>
      </c>
      <c r="C211" s="72"/>
      <c r="D211" s="72"/>
      <c r="E211" s="72"/>
      <c r="F211" s="72"/>
      <c r="G211" s="80">
        <v>0</v>
      </c>
      <c r="H211" s="76"/>
      <c r="I211" s="71">
        <f>G211*I209</f>
        <v>0</v>
      </c>
    </row>
    <row r="212" spans="1:9" ht="12.75" customHeight="1" x14ac:dyDescent="0.2">
      <c r="A212" s="49"/>
      <c r="B212" s="14"/>
      <c r="C212" s="56"/>
      <c r="D212" s="56"/>
      <c r="E212" s="57"/>
      <c r="F212" s="58"/>
      <c r="G212" s="58"/>
    </row>
    <row r="213" spans="1:9" ht="21" customHeight="1" x14ac:dyDescent="0.2">
      <c r="A213" s="49"/>
      <c r="B213" s="72" t="s">
        <v>135</v>
      </c>
      <c r="C213" s="72"/>
      <c r="D213" s="72"/>
      <c r="E213" s="72"/>
      <c r="F213" s="72"/>
      <c r="G213" s="80">
        <v>0</v>
      </c>
      <c r="H213" s="76"/>
      <c r="I213" s="71">
        <f>G213*I209</f>
        <v>0</v>
      </c>
    </row>
    <row r="214" spans="1:9" x14ac:dyDescent="0.2">
      <c r="A214" s="49"/>
      <c r="B214" s="66"/>
      <c r="C214" s="66"/>
      <c r="D214" s="66"/>
      <c r="E214" s="66"/>
      <c r="F214" s="66"/>
      <c r="G214" s="66"/>
      <c r="H214" s="66"/>
      <c r="I214" s="66"/>
    </row>
    <row r="215" spans="1:9" ht="21" customHeight="1" x14ac:dyDescent="0.2">
      <c r="A215" s="49"/>
      <c r="B215" s="73" t="s">
        <v>204</v>
      </c>
      <c r="C215" s="74"/>
      <c r="D215" s="74"/>
      <c r="E215" s="74"/>
      <c r="F215" s="74"/>
      <c r="G215" s="74"/>
      <c r="H215" s="75"/>
      <c r="I215" s="71">
        <f>I209+I211+I213</f>
        <v>0</v>
      </c>
    </row>
    <row r="216" spans="1:9" x14ac:dyDescent="0.2">
      <c r="A216" s="49"/>
      <c r="B216" s="66"/>
      <c r="C216" s="66"/>
      <c r="D216" s="66"/>
      <c r="E216" s="66"/>
      <c r="F216" s="66"/>
      <c r="G216" s="66"/>
      <c r="H216" s="66"/>
      <c r="I216" s="66"/>
    </row>
    <row r="217" spans="1:9" x14ac:dyDescent="0.2">
      <c r="A217" s="49"/>
      <c r="G217" s="56"/>
      <c r="H217" s="57"/>
      <c r="I217" s="58"/>
    </row>
    <row r="218" spans="1:9" ht="13.5" customHeight="1" x14ac:dyDescent="0.2">
      <c r="A218" s="49"/>
      <c r="G218" s="56"/>
      <c r="H218" s="57"/>
      <c r="I218" s="58"/>
    </row>
    <row r="219" spans="1:9" s="18" customFormat="1" ht="15.75" x14ac:dyDescent="0.2">
      <c r="A219" s="49"/>
      <c r="B219" s="13"/>
      <c r="C219" s="13"/>
      <c r="D219" s="13"/>
      <c r="E219" s="67" t="s">
        <v>199</v>
      </c>
      <c r="F219" s="68"/>
      <c r="G219" s="68"/>
      <c r="H219" s="57"/>
      <c r="I219" s="58"/>
    </row>
    <row r="220" spans="1:9" ht="15.75" x14ac:dyDescent="0.2">
      <c r="A220" s="49"/>
      <c r="E220" s="78" t="s">
        <v>200</v>
      </c>
      <c r="F220" s="78"/>
      <c r="G220" s="78"/>
      <c r="H220" s="78"/>
      <c r="I220" s="78"/>
    </row>
    <row r="221" spans="1:9" ht="15.75" x14ac:dyDescent="0.2">
      <c r="A221" s="49"/>
      <c r="E221" s="69" t="s">
        <v>201</v>
      </c>
      <c r="F221" s="69"/>
      <c r="G221" s="69"/>
      <c r="H221" s="69"/>
      <c r="I221" s="69"/>
    </row>
    <row r="222" spans="1:9" ht="15.75" x14ac:dyDescent="0.2">
      <c r="A222" s="49"/>
      <c r="E222" s="69" t="s">
        <v>202</v>
      </c>
      <c r="F222" s="69"/>
      <c r="G222" s="69"/>
      <c r="H222" s="69"/>
      <c r="I222" s="69"/>
    </row>
    <row r="223" spans="1:9" ht="15.75" x14ac:dyDescent="0.2">
      <c r="A223" s="49"/>
      <c r="E223" s="70"/>
      <c r="F223" s="68"/>
      <c r="G223" s="68"/>
      <c r="H223" s="57"/>
      <c r="I223" s="58"/>
    </row>
    <row r="224" spans="1:9" ht="15.75" x14ac:dyDescent="0.25">
      <c r="B224" s="77" t="s">
        <v>203</v>
      </c>
      <c r="C224" s="77"/>
      <c r="D224" s="77"/>
      <c r="E224" s="77"/>
      <c r="F224" s="68"/>
      <c r="G224" s="68"/>
      <c r="H224" s="79" t="s">
        <v>94</v>
      </c>
      <c r="I224" s="79"/>
    </row>
    <row r="225" spans="1:9" x14ac:dyDescent="0.2">
      <c r="G225" s="56"/>
      <c r="H225" s="57"/>
      <c r="I225" s="58"/>
    </row>
    <row r="226" spans="1:9" x14ac:dyDescent="0.2">
      <c r="G226" s="56"/>
      <c r="H226" s="57"/>
      <c r="I226" s="58"/>
    </row>
    <row r="227" spans="1:9" x14ac:dyDescent="0.2">
      <c r="G227" s="56"/>
      <c r="H227" s="57"/>
      <c r="I227" s="58"/>
    </row>
    <row r="228" spans="1:9" x14ac:dyDescent="0.2">
      <c r="G228" s="56"/>
      <c r="H228" s="57"/>
      <c r="I228" s="58"/>
    </row>
    <row r="229" spans="1:9" x14ac:dyDescent="0.2">
      <c r="G229" s="56"/>
      <c r="H229" s="57"/>
      <c r="I229" s="58"/>
    </row>
    <row r="230" spans="1:9" x14ac:dyDescent="0.2">
      <c r="A230" s="49"/>
    </row>
    <row r="231" spans="1:9" x14ac:dyDescent="0.2">
      <c r="A231" s="49"/>
    </row>
    <row r="232" spans="1:9" x14ac:dyDescent="0.2">
      <c r="A232" s="49"/>
    </row>
    <row r="233" spans="1:9" x14ac:dyDescent="0.2">
      <c r="A233" s="49"/>
    </row>
    <row r="234" spans="1:9" x14ac:dyDescent="0.2">
      <c r="A234" s="49"/>
    </row>
    <row r="235" spans="1:9" x14ac:dyDescent="0.2">
      <c r="A235" s="49"/>
    </row>
  </sheetData>
  <mergeCells count="9">
    <mergeCell ref="B209:H209"/>
    <mergeCell ref="G211:H211"/>
    <mergeCell ref="G213:H213"/>
    <mergeCell ref="B215:H215"/>
    <mergeCell ref="B224:E224"/>
    <mergeCell ref="E220:I220"/>
    <mergeCell ref="H224:I224"/>
    <mergeCell ref="B211:F211"/>
    <mergeCell ref="B213:F213"/>
  </mergeCells>
  <dataValidations disablePrompts="1" count="4">
    <dataValidation type="list" allowBlank="1" showInputMessage="1" showErrorMessage="1" sqref="G19:G25 G53:G57 G59:G63 G65:G66 G43:G50 G68:G72 G4:G8 G12 G14:G15 G10 G30:G41 G27:G28 G153:G158 G110:G119 G183:G184 G180:G181 G188:G191 G168:G177 G162:G166 G149:G151 G145:G147 G139:G143 G134:G137 G131:G132 G128:G129 G160 G193:G200 G89:G108 G74:G87 G204:G207">
      <formula1>"mn,h,j,u,forfait,semaine"</formula1>
    </dataValidation>
    <dataValidation type="list" allowBlank="1" showInputMessage="1" showErrorMessage="1" sqref="WVJ208 WLN208 WBR208 VRV208 VHZ208 UYD208 UOH208 UEL208 TUP208 TKT208 TAX208 SRB208 SHF208 RXJ208 RNN208 RDR208 QTV208 QJZ208 QAD208 PQH208 PGL208 OWP208 OMT208 OCX208 NTB208 NJF208 MZJ208 MPN208 MFR208 LVV208 LLZ208 LCD208 KSH208 KIL208 JYP208 JOT208 JEX208 IVB208 ILF208 IBJ208 HRN208 HHR208 GXV208 GNZ208 GED208 FUH208 FKL208 FAP208 EQT208 EGX208 DXB208 DNF208 DDJ208 CTN208 CJR208 BZV208 BPZ208 BGD208 AWH208 AML208 ACP208 ST208 IX208 H208">
      <formula1>"mn,h,j,u,épisode,semaine,forfait"</formula1>
    </dataValidation>
    <dataValidation type="list" allowBlank="1" showInputMessage="1" showErrorMessage="1" sqref="WVH208 WLL208 WBP208 VRT208 VHX208 UYB208 UOF208 UEJ208 TUN208 TKR208 TAV208 SQZ208 SHD208 RXH208 RNL208 RDP208 QTT208 QJX208 QAB208 PQF208 PGJ208 OWN208 OMR208 OCV208 NSZ208 NJD208 MZH208 MPL208 MFP208 LVT208 LLX208 LCB208 KSF208 KIJ208 JYN208 JOR208 JEV208 IUZ208 ILD208 IBH208 HRL208 HHP208 GXT208 GNX208 GEB208 FUF208 FKJ208 FAN208 EQR208 EGV208 DWZ208 DND208 DDH208 CTL208 CJP208 BZT208 BPX208 BGB208 AWF208 AMJ208 ACN208 SR208 IV208 F208">
      <formula1>"i,e"</formula1>
    </dataValidation>
    <dataValidation type="list" allowBlank="1" showInputMessage="1" showErrorMessage="1" sqref="G201 G124 G185">
      <formula1>"h,j,u"</formula1>
    </dataValidation>
  </dataValidations>
  <printOptions horizontalCentered="1"/>
  <pageMargins left="0.39370078740157483" right="0.39370078740157483" top="0.78740157480314965" bottom="0.78740157480314965" header="0.51181102362204722" footer="0.51181102362204722"/>
  <pageSetup paperSize="9" scale="99" fitToHeight="0" orientation="portrait" r:id="rId1"/>
  <headerFooter alignWithMargins="0">
    <oddHeader>&amp;CDevis Lot 1</oddHeader>
    <oddFoote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9</vt:i4>
      </vt:variant>
    </vt:vector>
  </HeadingPairs>
  <TitlesOfParts>
    <vt:vector size="10" baseType="lpstr">
      <vt:lpstr>Détail Devis</vt:lpstr>
      <vt:lpstr>'Détail Devis'!Charges_artistiques</vt:lpstr>
      <vt:lpstr>'Détail Devis'!Divers_Externe</vt:lpstr>
      <vt:lpstr>'Détail Devis'!Droits_Externe</vt:lpstr>
      <vt:lpstr>'Détail Devis'!Missions_Externe</vt:lpstr>
      <vt:lpstr>'Détail Devis'!Moyens_Externe</vt:lpstr>
      <vt:lpstr>'Détail Devis'!Personnel_Externe</vt:lpstr>
      <vt:lpstr>'Détail Devis'!Qté</vt:lpstr>
      <vt:lpstr>'Détail Devis'!Supports_Externe</vt:lpstr>
      <vt:lpstr>'Détail Devis'!Zone_d_impression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2016-08-12T11:46:08Z</cp:lastPrinted>
  <dcterms:created xsi:type="dcterms:W3CDTF">2011-09-13T11:33:42Z</dcterms:created>
  <dcterms:modified xsi:type="dcterms:W3CDTF">2016-08-12T11:46:11Z</dcterms:modified>
</cp:coreProperties>
</file>